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slicers/slicer1.xml" ContentType="application/vnd.ms-excel.slicer+xml"/>
  <Override PartName="/xl/charts/chart9.xml" ContentType="application/vnd.openxmlformats-officedocument.drawingml.chart+xml"/>
  <Override PartName="/xl/drawings/drawing3.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7AE" lockStructure="1"/>
  <bookViews>
    <workbookView xWindow="120" yWindow="1320" windowWidth="14970" windowHeight="4830" tabRatio="772" firstSheet="1" activeTab="1"/>
  </bookViews>
  <sheets>
    <sheet name="Dashboard - CCG" sheetId="9" state="hidden" r:id="rId1"/>
    <sheet name="Dashboard - Practice" sheetId="14" r:id="rId2"/>
    <sheet name="Practice Pivots" sheetId="15" state="hidden" r:id="rId3"/>
    <sheet name="EPS" sheetId="3" state="hidden" r:id="rId4"/>
    <sheet name="EPS Repeats" sheetId="6" state="hidden" r:id="rId5"/>
    <sheet name="EPS Repeat Dispensing" sheetId="5" state="hidden" r:id="rId6"/>
    <sheet name="Patient Online" sheetId="10" state="hidden" r:id="rId7"/>
    <sheet name="E-Refs" sheetId="4" state="hidden" r:id="rId8"/>
  </sheets>
  <externalReferences>
    <externalReference r:id="rId9"/>
  </externalReferences>
  <definedNames>
    <definedName name="_xlnm._FilterDatabase" localSheetId="3" hidden="1">EPS!$A$34:$P$34</definedName>
    <definedName name="_xlnm._FilterDatabase" localSheetId="5" hidden="1">'EPS Repeat Dispensing'!$A$31:$AB$31</definedName>
    <definedName name="_xlnm._FilterDatabase" localSheetId="4" hidden="1">'EPS Repeats'!$A$32:$S$32</definedName>
    <definedName name="_xlnm._FilterDatabase" localSheetId="7" hidden="1">'E-Refs'!$A$25:$K$94</definedName>
    <definedName name="_xlnm._FilterDatabase" localSheetId="6" hidden="1">'Patient Online'!$A$30:$P$30</definedName>
    <definedName name="_xlnm._FilterDatabase" localSheetId="2" hidden="1">'Practice Pivots'!$A$17:$AJ$17</definedName>
    <definedName name="AuditID">[1]!SourceData[AuditID]</definedName>
    <definedName name="_xlnm.Print_Area" localSheetId="0">'Dashboard - CCG'!$A$1:$R$94</definedName>
    <definedName name="_xlnm.Print_Area" localSheetId="3">EPS!$A$1:$O$104</definedName>
    <definedName name="_xlnm.Print_Area" localSheetId="5">'EPS Repeat Dispensing'!$A$1:$O$101</definedName>
    <definedName name="_xlnm.Print_Area" localSheetId="4">'EPS Repeats'!$A$1:$O$102</definedName>
    <definedName name="_xlnm.Print_Area" localSheetId="7">'E-Refs'!$A$1:$K$94</definedName>
    <definedName name="_xlnm.Print_Area" localSheetId="6">'Patient Online'!$A$1:$N$100</definedName>
    <definedName name="Slicer_Name2">#N/A</definedName>
  </definedNames>
  <calcPr calcId="145621" calcMode="manual"/>
  <pivotCaches>
    <pivotCache cacheId="30" r:id="rId10"/>
  </pivotCaches>
  <fileRecoveryPr autoRecover="0"/>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Lst>
</workbook>
</file>

<file path=xl/calcChain.xml><?xml version="1.0" encoding="utf-8"?>
<calcChain xmlns="http://schemas.openxmlformats.org/spreadsheetml/2006/main">
  <c r="H100" i="10" l="1"/>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K88" i="10"/>
  <c r="N88" i="10"/>
  <c r="K54" i="10"/>
  <c r="N54" i="10"/>
  <c r="K63" i="10"/>
  <c r="N63" i="10"/>
  <c r="K55" i="10"/>
  <c r="N55" i="10"/>
  <c r="K56" i="10"/>
  <c r="N56" i="10"/>
  <c r="K84" i="10"/>
  <c r="N84" i="10"/>
  <c r="K46" i="10"/>
  <c r="N46" i="10"/>
  <c r="K59" i="10"/>
  <c r="N59" i="10"/>
  <c r="K36" i="10"/>
  <c r="N36" i="10"/>
  <c r="K83" i="10"/>
  <c r="N83" i="10"/>
  <c r="K81" i="10"/>
  <c r="N81" i="10"/>
  <c r="K72" i="10"/>
  <c r="N72" i="10"/>
  <c r="K73" i="10"/>
  <c r="N73" i="10"/>
  <c r="K31" i="10"/>
  <c r="N31" i="10"/>
  <c r="K95" i="10"/>
  <c r="N95" i="10"/>
  <c r="K74" i="10"/>
  <c r="N74" i="10"/>
  <c r="K79" i="10"/>
  <c r="N79" i="10"/>
  <c r="K38" i="10"/>
  <c r="N38" i="10"/>
  <c r="K40" i="10"/>
  <c r="N40" i="10"/>
  <c r="K96" i="10"/>
  <c r="N96" i="10"/>
  <c r="K43" i="10"/>
  <c r="N43" i="10"/>
  <c r="K77" i="10"/>
  <c r="N77" i="10"/>
  <c r="K67" i="10"/>
  <c r="N67" i="10"/>
  <c r="K93" i="10"/>
  <c r="N93" i="10"/>
  <c r="K47" i="10"/>
  <c r="N47" i="10"/>
  <c r="K90" i="10"/>
  <c r="N90" i="10"/>
  <c r="K39" i="10"/>
  <c r="N39" i="10"/>
  <c r="K48" i="10"/>
  <c r="N48" i="10"/>
  <c r="K49" i="10"/>
  <c r="N49" i="10"/>
  <c r="K86" i="10"/>
  <c r="N86" i="10"/>
  <c r="K70" i="10"/>
  <c r="N70" i="10"/>
  <c r="K92" i="10"/>
  <c r="N92" i="10"/>
  <c r="K71" i="10"/>
  <c r="N71" i="10"/>
  <c r="K62" i="10"/>
  <c r="N62" i="10"/>
  <c r="K69" i="10"/>
  <c r="N69" i="10"/>
  <c r="K99" i="10"/>
  <c r="N99" i="10"/>
  <c r="K97" i="10"/>
  <c r="N97" i="10"/>
  <c r="K68" i="10"/>
  <c r="N68" i="10"/>
  <c r="K58" i="10"/>
  <c r="N58" i="10"/>
  <c r="K100" i="10"/>
  <c r="N100" i="10"/>
  <c r="K45" i="10"/>
  <c r="N45" i="10"/>
  <c r="K61" i="10"/>
  <c r="N61" i="10"/>
  <c r="K32" i="10"/>
  <c r="N32" i="10"/>
  <c r="K91" i="10"/>
  <c r="N91" i="10"/>
  <c r="K94" i="10"/>
  <c r="N94" i="10"/>
  <c r="K41" i="10"/>
  <c r="N41" i="10"/>
  <c r="K85" i="10"/>
  <c r="N85" i="10"/>
  <c r="K53" i="10"/>
  <c r="N53" i="10"/>
  <c r="K52" i="10"/>
  <c r="N52" i="10"/>
  <c r="K42" i="10"/>
  <c r="N42" i="10"/>
  <c r="K60" i="10"/>
  <c r="N60" i="10"/>
  <c r="K82" i="10"/>
  <c r="N82" i="10"/>
  <c r="K98" i="10"/>
  <c r="N98" i="10"/>
  <c r="K51" i="10"/>
  <c r="N51" i="10"/>
  <c r="K78" i="10"/>
  <c r="N78" i="10"/>
  <c r="K66" i="10"/>
  <c r="N66" i="10"/>
  <c r="K57" i="10"/>
  <c r="N57" i="10"/>
  <c r="K75" i="10"/>
  <c r="N75" i="10"/>
  <c r="K44" i="10"/>
  <c r="N44" i="10"/>
  <c r="K64" i="10"/>
  <c r="N64" i="10"/>
  <c r="K65" i="10"/>
  <c r="N65" i="10"/>
  <c r="K33" i="10"/>
  <c r="N33" i="10"/>
  <c r="K89" i="10"/>
  <c r="N89" i="10"/>
  <c r="K34" i="10"/>
  <c r="N34" i="10"/>
  <c r="K87" i="10"/>
  <c r="N87" i="10"/>
  <c r="K35" i="10"/>
  <c r="N35" i="10"/>
  <c r="K80" i="10"/>
  <c r="N80" i="10"/>
  <c r="K50" i="10"/>
  <c r="N50" i="10"/>
  <c r="K76" i="10"/>
  <c r="N76" i="10"/>
  <c r="K37" i="10"/>
  <c r="N37" i="10"/>
  <c r="M101" i="10" l="1"/>
  <c r="M102" i="10" s="1"/>
  <c r="L101" i="10"/>
  <c r="L102" i="10" s="1"/>
  <c r="J101" i="10"/>
  <c r="J102" i="10" s="1"/>
  <c r="I101" i="10"/>
  <c r="I102" i="10" s="1"/>
  <c r="G101" i="10"/>
  <c r="G102" i="10" s="1"/>
  <c r="F101" i="10"/>
  <c r="F102" i="10" s="1"/>
  <c r="G122" i="5"/>
  <c r="N122" i="5" s="1"/>
  <c r="F122" i="5"/>
  <c r="M122" i="5" s="1"/>
  <c r="E122" i="5"/>
  <c r="L122" i="5" s="1"/>
  <c r="D122" i="5"/>
  <c r="K122" i="5" s="1"/>
  <c r="C122" i="5"/>
  <c r="J122" i="5" s="1"/>
  <c r="B122" i="5"/>
  <c r="I122" i="5" s="1"/>
  <c r="G121" i="5"/>
  <c r="N121" i="5" s="1"/>
  <c r="F121" i="5"/>
  <c r="M121" i="5" s="1"/>
  <c r="E121" i="5"/>
  <c r="L121" i="5" s="1"/>
  <c r="D121" i="5"/>
  <c r="K121" i="5" s="1"/>
  <c r="C121" i="5"/>
  <c r="J121" i="5" s="1"/>
  <c r="B121" i="5"/>
  <c r="I121" i="5" s="1"/>
  <c r="G120" i="5"/>
  <c r="N120" i="5" s="1"/>
  <c r="F120" i="5"/>
  <c r="M120" i="5" s="1"/>
  <c r="E120" i="5"/>
  <c r="L120" i="5" s="1"/>
  <c r="D120" i="5"/>
  <c r="K120" i="5" s="1"/>
  <c r="C120" i="5"/>
  <c r="J120" i="5" s="1"/>
  <c r="B120" i="5"/>
  <c r="I120" i="5" s="1"/>
  <c r="G112" i="5"/>
  <c r="N112" i="5" s="1"/>
  <c r="F112" i="5"/>
  <c r="M112" i="5" s="1"/>
  <c r="E112" i="5"/>
  <c r="L112" i="5" s="1"/>
  <c r="D112" i="5"/>
  <c r="K112" i="5" s="1"/>
  <c r="C112" i="5"/>
  <c r="J112" i="5" s="1"/>
  <c r="B112" i="5"/>
  <c r="I112" i="5" s="1"/>
  <c r="G119" i="6"/>
  <c r="N119" i="6" s="1"/>
  <c r="F119" i="6"/>
  <c r="M119" i="6" s="1"/>
  <c r="E119" i="6"/>
  <c r="L119" i="6" s="1"/>
  <c r="D119" i="6"/>
  <c r="K119" i="6" s="1"/>
  <c r="C119" i="6"/>
  <c r="J119" i="6" s="1"/>
  <c r="B119" i="6"/>
  <c r="I119" i="6" s="1"/>
  <c r="G118" i="6"/>
  <c r="N118" i="6" s="1"/>
  <c r="F118" i="6"/>
  <c r="M118" i="6" s="1"/>
  <c r="E118" i="6"/>
  <c r="L118" i="6" s="1"/>
  <c r="D118" i="6"/>
  <c r="K118" i="6" s="1"/>
  <c r="C118" i="6"/>
  <c r="J118" i="6" s="1"/>
  <c r="B118" i="6"/>
  <c r="I118" i="6" s="1"/>
  <c r="G113" i="6"/>
  <c r="N113" i="6" s="1"/>
  <c r="F113" i="6"/>
  <c r="M113" i="6" s="1"/>
  <c r="E113" i="6"/>
  <c r="L113" i="6" s="1"/>
  <c r="D113" i="6"/>
  <c r="K113" i="6" s="1"/>
  <c r="C113" i="6"/>
  <c r="J113" i="6" s="1"/>
  <c r="B113" i="6"/>
  <c r="I113" i="6" s="1"/>
  <c r="G124" i="3"/>
  <c r="N124" i="3" s="1"/>
  <c r="F124" i="3"/>
  <c r="M124" i="3" s="1"/>
  <c r="E124" i="3"/>
  <c r="L124" i="3" s="1"/>
  <c r="D124" i="3"/>
  <c r="K124" i="3" s="1"/>
  <c r="C124" i="3"/>
  <c r="J124" i="3" s="1"/>
  <c r="B124" i="3"/>
  <c r="I124" i="3" s="1"/>
  <c r="G123" i="3"/>
  <c r="N123" i="3" s="1"/>
  <c r="F123" i="3"/>
  <c r="M123" i="3" s="1"/>
  <c r="E123" i="3"/>
  <c r="L123" i="3" s="1"/>
  <c r="D123" i="3"/>
  <c r="K123" i="3" s="1"/>
  <c r="C123" i="3"/>
  <c r="J123" i="3" s="1"/>
  <c r="B123" i="3"/>
  <c r="I123" i="3" s="1"/>
  <c r="G122" i="3"/>
  <c r="N122" i="3" s="1"/>
  <c r="F122" i="3"/>
  <c r="M122" i="3" s="1"/>
  <c r="E122" i="3"/>
  <c r="L122" i="3" s="1"/>
  <c r="D122" i="3"/>
  <c r="K122" i="3" s="1"/>
  <c r="C122" i="3"/>
  <c r="J122" i="3" s="1"/>
  <c r="B122" i="3"/>
  <c r="I122" i="3" s="1"/>
  <c r="G121" i="3"/>
  <c r="N121" i="3" s="1"/>
  <c r="F121" i="3"/>
  <c r="M121" i="3" s="1"/>
  <c r="E121" i="3"/>
  <c r="L121" i="3" s="1"/>
  <c r="D121" i="3"/>
  <c r="K121" i="3" s="1"/>
  <c r="C121" i="3"/>
  <c r="J121" i="3" s="1"/>
  <c r="B121" i="3"/>
  <c r="I121" i="3" s="1"/>
  <c r="G115" i="3"/>
  <c r="N115" i="3" s="1"/>
  <c r="F115" i="3"/>
  <c r="M115" i="3" s="1"/>
  <c r="E115" i="3"/>
  <c r="L115" i="3" s="1"/>
  <c r="D115" i="3"/>
  <c r="K115" i="3" s="1"/>
  <c r="C115" i="3"/>
  <c r="J115" i="3" s="1"/>
  <c r="B115" i="3"/>
  <c r="I115" i="3" s="1"/>
</calcChain>
</file>

<file path=xl/sharedStrings.xml><?xml version="1.0" encoding="utf-8"?>
<sst xmlns="http://schemas.openxmlformats.org/spreadsheetml/2006/main" count="2286" uniqueCount="301">
  <si>
    <t>What are we measuring?</t>
  </si>
  <si>
    <t>What is the Goal set by NHS Digital?</t>
  </si>
  <si>
    <t>Total</t>
  </si>
  <si>
    <t>Code</t>
  </si>
  <si>
    <t>Name</t>
  </si>
  <si>
    <t>Locality</t>
  </si>
  <si>
    <t>CCG</t>
  </si>
  <si>
    <t>Supplier</t>
  </si>
  <si>
    <t>EMIS</t>
  </si>
  <si>
    <t>Live</t>
  </si>
  <si>
    <t>Status</t>
  </si>
  <si>
    <t>Nominations</t>
  </si>
  <si>
    <t>% Patients non dispensing</t>
  </si>
  <si>
    <t>Go Live Date</t>
  </si>
  <si>
    <t>No. 56% or Over</t>
  </si>
  <si>
    <t>Utilisation BSA Actual Date</t>
  </si>
  <si>
    <t>Estimated</t>
  </si>
  <si>
    <t>ODS</t>
  </si>
  <si>
    <t>Practice Name</t>
  </si>
  <si>
    <t>&gt;56% Utilisation</t>
  </si>
  <si>
    <t>No. 25% or Over</t>
  </si>
  <si>
    <t>&gt;25% Utilisation</t>
  </si>
  <si>
    <t>Key</t>
  </si>
  <si>
    <t>No. 80% or Over</t>
  </si>
  <si>
    <t>Graph 1</t>
  </si>
  <si>
    <t>Graph 2</t>
  </si>
  <si>
    <t>EPS Repeats Utilisation Rate of 80% or over</t>
  </si>
  <si>
    <t>Total (Graph 2)</t>
  </si>
  <si>
    <t>Total (Graph 1)</t>
  </si>
  <si>
    <t>Total (Both Graphs)</t>
  </si>
  <si>
    <t>EPS Utilisation</t>
  </si>
  <si>
    <t>Introduction</t>
  </si>
  <si>
    <t>Patient Online Utilisation</t>
  </si>
  <si>
    <t>E-Referrals Utilisation</t>
  </si>
  <si>
    <t>Book / Cancel Appointments</t>
  </si>
  <si>
    <t>Order Repeat Prescriptions Online</t>
  </si>
  <si>
    <t>View Detailed Coded Records (DCR)</t>
  </si>
  <si>
    <t>EPS Repeats Utilisation Rate of below 80%</t>
  </si>
  <si>
    <t>Practices Not Live with EPS</t>
  </si>
  <si>
    <t>&gt;0% - 24% Utilisation</t>
  </si>
  <si>
    <t>This data is sourced from the Patient Online Dashboard - please click here to view</t>
  </si>
  <si>
    <t>How many Oxfordshire CCG practices are achieving this Goal?</t>
  </si>
  <si>
    <t>K84016</t>
  </si>
  <si>
    <t>K84605</t>
  </si>
  <si>
    <t>K84617</t>
  </si>
  <si>
    <t>K84613</t>
  </si>
  <si>
    <t>K84020</t>
  </si>
  <si>
    <t>K84034</t>
  </si>
  <si>
    <t>19 BEAUMONT STREET SURGERY</t>
  </si>
  <si>
    <t>9 KING EDWARD STREET</t>
  </si>
  <si>
    <t>SOUTH OXFORD HEALTH CENTRE</t>
  </si>
  <si>
    <t>ALCHESTER MEDICAL GROUP</t>
  </si>
  <si>
    <t>SONNING COMMON HEALTH CTR</t>
  </si>
  <si>
    <t>CLIFTON HAMPDEN SURGERY</t>
  </si>
  <si>
    <t>City</t>
  </si>
  <si>
    <t>North East</t>
  </si>
  <si>
    <t>South East</t>
  </si>
  <si>
    <t>South West</t>
  </si>
  <si>
    <t>Oxfordshire CCG</t>
  </si>
  <si>
    <r>
      <t xml:space="preserve">EPS (Electronic Prescription Service) is a system which allows for a patient's prescription to be sent electronically to a pharmacy or dispensary from a GP practice. The below graphs show the percentage of Prescriptions, Repeat Prescriptions and Repeat Dispensing issued, dispensed and claimed for via EPS. Note, the last 2 months is </t>
    </r>
    <r>
      <rPr>
        <u/>
        <sz val="11"/>
        <color theme="1"/>
        <rFont val="Calibri"/>
        <family val="2"/>
        <scheme val="minor"/>
      </rPr>
      <t>estimated</t>
    </r>
    <r>
      <rPr>
        <sz val="11"/>
        <color theme="1"/>
        <rFont val="Calibri"/>
        <family val="2"/>
        <scheme val="minor"/>
      </rPr>
      <t xml:space="preserve"> data.</t>
    </r>
  </si>
  <si>
    <t>The information contained within this report highlights the usage of national programme modules across all GP practices in Oxfordshire.  The report includes 6 month utilisation trends against the goals (shown in red on the graphs) set out by NHS Digital. Currently Oxfordshire has 70 GP practices.</t>
  </si>
  <si>
    <r>
      <rPr>
        <b/>
        <sz val="14"/>
        <color theme="1"/>
        <rFont val="Calibri"/>
        <family val="2"/>
        <scheme val="minor"/>
      </rPr>
      <t>EPS Utilisation Rate</t>
    </r>
    <r>
      <rPr>
        <sz val="14"/>
        <color theme="1"/>
        <rFont val="Calibri"/>
        <family val="2"/>
        <scheme val="minor"/>
      </rPr>
      <t xml:space="preserve"> - i.e. the percentage of prescriptions issued, dispensed and claimed for electronically via EPS. Due to lags in the prescription claims reporting process, the latest 2 months of the report is </t>
    </r>
    <r>
      <rPr>
        <u/>
        <sz val="14"/>
        <color theme="1"/>
        <rFont val="Calibri"/>
        <family val="2"/>
        <scheme val="minor"/>
      </rPr>
      <t>estimated</t>
    </r>
    <r>
      <rPr>
        <sz val="14"/>
        <color theme="1"/>
        <rFont val="Calibri"/>
        <family val="2"/>
        <scheme val="minor"/>
      </rPr>
      <t xml:space="preserve"> data</t>
    </r>
  </si>
  <si>
    <r>
      <rPr>
        <b/>
        <sz val="14"/>
        <color theme="1"/>
        <rFont val="Calibri"/>
        <family val="2"/>
        <scheme val="minor"/>
      </rPr>
      <t>e-RS Utilisation Rate</t>
    </r>
    <r>
      <rPr>
        <sz val="14"/>
        <color theme="1"/>
        <rFont val="Calibri"/>
        <family val="2"/>
        <scheme val="minor"/>
      </rPr>
      <t xml:space="preserve"> - i.e. the percentage of 'eRS First OP Bookings' divided by the 'Estimated Total OP Referrals'</t>
    </r>
  </si>
  <si>
    <r>
      <rPr>
        <b/>
        <sz val="14"/>
        <color theme="1"/>
        <rFont val="Calibri"/>
        <family val="2"/>
        <scheme val="minor"/>
      </rPr>
      <t>EPS Repeats Utilisation Rate</t>
    </r>
    <r>
      <rPr>
        <sz val="14"/>
        <color theme="1"/>
        <rFont val="Calibri"/>
        <family val="2"/>
        <scheme val="minor"/>
      </rPr>
      <t xml:space="preserve"> - i.e. the percentage of repeat prescriptions sent and claimed for electronically via EPS. Due to lags in the prescription claims reporting process, the latest 2 months of the report is </t>
    </r>
    <r>
      <rPr>
        <u/>
        <sz val="14"/>
        <color theme="1"/>
        <rFont val="Calibri"/>
        <family val="2"/>
        <scheme val="minor"/>
      </rPr>
      <t>estimated</t>
    </r>
    <r>
      <rPr>
        <sz val="14"/>
        <color theme="1"/>
        <rFont val="Calibri"/>
        <family val="2"/>
        <scheme val="minor"/>
      </rPr>
      <t xml:space="preserve"> data</t>
    </r>
  </si>
  <si>
    <r>
      <rPr>
        <b/>
        <sz val="14"/>
        <color theme="1"/>
        <rFont val="Calibri"/>
        <family val="2"/>
        <scheme val="minor"/>
      </rPr>
      <t>EPS Repeat Dispensing Utilisation Rate</t>
    </r>
    <r>
      <rPr>
        <sz val="14"/>
        <color theme="1"/>
        <rFont val="Calibri"/>
        <family val="2"/>
        <scheme val="minor"/>
      </rPr>
      <t xml:space="preserve"> - i.e. the percentage of repeat dispensing sent and claimed for electronically via EPS. Due to lags in the prescription claims reporting process, the latest 2 months of the report is </t>
    </r>
    <r>
      <rPr>
        <u/>
        <sz val="14"/>
        <color theme="1"/>
        <rFont val="Calibri"/>
        <family val="2"/>
        <scheme val="minor"/>
      </rPr>
      <t>estimated</t>
    </r>
    <r>
      <rPr>
        <sz val="14"/>
        <color theme="1"/>
        <rFont val="Calibri"/>
        <family val="2"/>
        <scheme val="minor"/>
      </rPr>
      <t xml:space="preserve"> data</t>
    </r>
  </si>
  <si>
    <r>
      <t xml:space="preserve">The Standard Contract for 2018/19 requires </t>
    </r>
    <r>
      <rPr>
        <b/>
        <sz val="14"/>
        <color theme="1"/>
        <rFont val="Calibri"/>
        <family val="2"/>
        <scheme val="minor"/>
      </rPr>
      <t>100%</t>
    </r>
    <r>
      <rPr>
        <sz val="14"/>
        <color theme="1"/>
        <rFont val="Calibri"/>
        <family val="2"/>
        <scheme val="minor"/>
      </rPr>
      <t xml:space="preserve"> of GP referrals to 1st Outpatient Services to be made through the NHS eReferral Service</t>
    </r>
  </si>
  <si>
    <t>Change from previous month</t>
  </si>
  <si>
    <t>Enter in Graph 2 the Latest Month</t>
  </si>
  <si>
    <t>Enter Highest Score out of the 3 services in Graph 1</t>
  </si>
  <si>
    <t>Target = 30%</t>
  </si>
  <si>
    <t xml:space="preserve">The percentage of registered patients at a practice enabled / signed up for the following online services - book / cancel appointments; order repeat prescriptions; and view detailed coded records (DCR)
</t>
  </si>
  <si>
    <t>EPS</t>
  </si>
  <si>
    <t>Column Labels</t>
  </si>
  <si>
    <t>Values</t>
  </si>
  <si>
    <t>EPS Repeats</t>
  </si>
  <si>
    <t>EPS Dispensing</t>
  </si>
  <si>
    <t>Patient Online</t>
  </si>
  <si>
    <t>Pivot Tables - requires refreshing and re-formatting</t>
  </si>
  <si>
    <t>Book / Cancel</t>
  </si>
  <si>
    <t>Order Repeats</t>
  </si>
  <si>
    <t>VDR</t>
  </si>
  <si>
    <t xml:space="preserve">Data is rounded up to the nearest whole number, unless stated
Data is sorted by latest Patients Registered figures for Book / Cancel Appointments
</t>
  </si>
  <si>
    <t>K84004</t>
  </si>
  <si>
    <t>DONNINGTON MEDICAL PARTNERSHIP</t>
  </si>
  <si>
    <t>K84007</t>
  </si>
  <si>
    <t>TEMPLE COWLEY HEALTH CENTRE</t>
  </si>
  <si>
    <t>K84009</t>
  </si>
  <si>
    <t>HEDENA HEALTH</t>
  </si>
  <si>
    <t>K84011</t>
  </si>
  <si>
    <t>SUMMERTOWN HEALTH CENTRE</t>
  </si>
  <si>
    <t>K84013</t>
  </si>
  <si>
    <t>ST. BARTHOLEMEW'S MEDICAL CENTRE</t>
  </si>
  <si>
    <t>K84025</t>
  </si>
  <si>
    <t>BOTLEY MEDICAL CENTRE</t>
  </si>
  <si>
    <t>K84026</t>
  </si>
  <si>
    <t>K84031</t>
  </si>
  <si>
    <t>THE LEYS HEALTH CENTRE</t>
  </si>
  <si>
    <t>K84032</t>
  </si>
  <si>
    <t>BARTLEMAS SURGERY</t>
  </si>
  <si>
    <t>K84044</t>
  </si>
  <si>
    <t>MANOR SURGERY</t>
  </si>
  <si>
    <t>K84048</t>
  </si>
  <si>
    <t>HOLLOW WAY MEDICAL CENTRE</t>
  </si>
  <si>
    <t>K84049</t>
  </si>
  <si>
    <t>27 BEAUMONT STREET</t>
  </si>
  <si>
    <t>K84060</t>
  </si>
  <si>
    <t>ST. CLEMENT'S SURGERY</t>
  </si>
  <si>
    <t>K84063</t>
  </si>
  <si>
    <t>COWLEY ROAD MEDICAL PRACTICE</t>
  </si>
  <si>
    <t>K84066</t>
  </si>
  <si>
    <t>LUTHER STREET MEDICAL PRACTICE</t>
  </si>
  <si>
    <t>K84078</t>
  </si>
  <si>
    <t>JERICHO HEALTH CENTRE</t>
  </si>
  <si>
    <t>K84080</t>
  </si>
  <si>
    <t>28 BEAUMONT STREET</t>
  </si>
  <si>
    <t>K84021</t>
  </si>
  <si>
    <t>BANBURY ROAD MEDICAL CENTRE</t>
  </si>
  <si>
    <t>North</t>
  </si>
  <si>
    <t>K84024</t>
  </si>
  <si>
    <t>WINDRUSH SURGERY</t>
  </si>
  <si>
    <t>K84028</t>
  </si>
  <si>
    <t>WEST BAR SURGERY</t>
  </si>
  <si>
    <t>K84030</t>
  </si>
  <si>
    <t>CHIPPING NORTON HEALTH CENTRE</t>
  </si>
  <si>
    <t>K84040</t>
  </si>
  <si>
    <t>HORSEFAIR SURGERY</t>
  </si>
  <si>
    <t>K84046</t>
  </si>
  <si>
    <t>WYCHWOOD SURGERY</t>
  </si>
  <si>
    <t>K84055</t>
  </si>
  <si>
    <t>DEDDINGTON HEALTH CENTRE</t>
  </si>
  <si>
    <t>K84056</t>
  </si>
  <si>
    <t>CROPREDY SURGERY</t>
  </si>
  <si>
    <t>K84058</t>
  </si>
  <si>
    <t>BLOXHAM SURGERY</t>
  </si>
  <si>
    <t>K84059</t>
  </si>
  <si>
    <t>HIGHTOWN SURGERY</t>
  </si>
  <si>
    <t>K84062</t>
  </si>
  <si>
    <t>WOODLANDS SURGERY</t>
  </si>
  <si>
    <t>K84065</t>
  </si>
  <si>
    <t>SIBFORD SURGERY</t>
  </si>
  <si>
    <t>INPS</t>
  </si>
  <si>
    <t>Y02754</t>
  </si>
  <si>
    <t>BANBURY HEALTH CENTRE</t>
  </si>
  <si>
    <t>K84003</t>
  </si>
  <si>
    <t>ISLIP SURGERY</t>
  </si>
  <si>
    <t>K84038</t>
  </si>
  <si>
    <t>MONTGOMERY HOUSE SURGERY</t>
  </si>
  <si>
    <t>K84042</t>
  </si>
  <si>
    <t>WOODSTOCK SURGERY</t>
  </si>
  <si>
    <t>K84045</t>
  </si>
  <si>
    <t>GOSFORD HILL MEDICAL CENTRE</t>
  </si>
  <si>
    <t>K84052</t>
  </si>
  <si>
    <t>BICESTER HEALTH CENTRE</t>
  </si>
  <si>
    <t>K84082</t>
  </si>
  <si>
    <t>THE KEY MEDICAL PRACTICE</t>
  </si>
  <si>
    <t>K84001</t>
  </si>
  <si>
    <t>THE HART SURGERY</t>
  </si>
  <si>
    <t>K84008</t>
  </si>
  <si>
    <t>CHALGROVE &amp; WATLINGTON SURGERIES</t>
  </si>
  <si>
    <t>K84014</t>
  </si>
  <si>
    <t>MORLAND HOUSE SURGERY</t>
  </si>
  <si>
    <t>K84015</t>
  </si>
  <si>
    <t>NETTLEBED SURGERY</t>
  </si>
  <si>
    <t>K84035</t>
  </si>
  <si>
    <t>THE BELL SURGERY</t>
  </si>
  <si>
    <t>K84036</t>
  </si>
  <si>
    <t>MILL STREAM SURGERY</t>
  </si>
  <si>
    <t>K84037</t>
  </si>
  <si>
    <t>WALLINGFORD MEDICAL PRACTICE</t>
  </si>
  <si>
    <t>K84050</t>
  </si>
  <si>
    <t>THE RYCOTE PRACTICE</t>
  </si>
  <si>
    <t>K84071</t>
  </si>
  <si>
    <t>GORING &amp; WOODCOTE MEDICAL PRACTICE</t>
  </si>
  <si>
    <t>K84002</t>
  </si>
  <si>
    <t>DIDCOT HEALTH CENTRE PRACTICE</t>
  </si>
  <si>
    <t>K84019</t>
  </si>
  <si>
    <t>NEWBURY STREET PRACTICE</t>
  </si>
  <si>
    <t>K84023</t>
  </si>
  <si>
    <t>BERINSFIELD HEALTH CENTRE</t>
  </si>
  <si>
    <t>K84027</t>
  </si>
  <si>
    <t>MALTHOUSE SURGERY</t>
  </si>
  <si>
    <t>K84033</t>
  </si>
  <si>
    <t>CHURCH STREET PRACTICE</t>
  </si>
  <si>
    <t>K84041</t>
  </si>
  <si>
    <t>MARCHAM RD FAMILY HEALTH CENTRE</t>
  </si>
  <si>
    <t>K84043</t>
  </si>
  <si>
    <t>WOODLANDS MEDICAL CENTRE</t>
  </si>
  <si>
    <t>K84051</t>
  </si>
  <si>
    <t>WHITE HORSE MEDICAL PRACTICE</t>
  </si>
  <si>
    <t>K84054</t>
  </si>
  <si>
    <t>THE ABINGDON SURGERY</t>
  </si>
  <si>
    <t>K84079</t>
  </si>
  <si>
    <t>LONG FURLONG MEDICAL CENTRE</t>
  </si>
  <si>
    <t>K84624</t>
  </si>
  <si>
    <t>OAK TREE HEALTH CENTRE</t>
  </si>
  <si>
    <t>K84006</t>
  </si>
  <si>
    <t>EYNSHAM MEDICAL GROUP</t>
  </si>
  <si>
    <t>West</t>
  </si>
  <si>
    <t>K84010</t>
  </si>
  <si>
    <t>BAMPTON SURGERY</t>
  </si>
  <si>
    <t>K84017</t>
  </si>
  <si>
    <t>WINDRUSH MEDICAL PRACTICE</t>
  </si>
  <si>
    <t>K84047</t>
  </si>
  <si>
    <t>BURFORD SURGERY</t>
  </si>
  <si>
    <t>K84072</t>
  </si>
  <si>
    <t>NUFFIELD HEALTH CENTRE</t>
  </si>
  <si>
    <t>K84075</t>
  </si>
  <si>
    <t>BROADSHIRES HEALTH CENTRE</t>
  </si>
  <si>
    <t>K84610</t>
  </si>
  <si>
    <t>THE CHARLBURY MEDICAL CENTRE</t>
  </si>
  <si>
    <t>K84618</t>
  </si>
  <si>
    <t>COGGES SURGERY</t>
  </si>
  <si>
    <t>OBSERVATORY MEDICAL PRACTICE</t>
  </si>
  <si>
    <t>Note, Bury Knowle Health Centre (Amery Dr J) is Hedena Health</t>
  </si>
  <si>
    <t>No. of Practices =</t>
  </si>
  <si>
    <t>Above 30%</t>
  </si>
  <si>
    <t>Source Data Table</t>
  </si>
  <si>
    <t>EPS May</t>
  </si>
  <si>
    <t>EPSR May</t>
  </si>
  <si>
    <t>EPSD May</t>
  </si>
  <si>
    <t>Practice Pivots - Guidance</t>
  </si>
  <si>
    <t>1) Update Months are updated and included System - e.g. EPS Feb</t>
  </si>
  <si>
    <t>2) Copy and Paste SPECIAL values for each practice - formatting already sorted. Ensure practice names are SORTED in the correct order</t>
  </si>
  <si>
    <t>6) Go to 'Dashboard - Practice' tab</t>
  </si>
  <si>
    <t>3) 'Refresh' one of Pivot Tables (Right Click - Format Cells) - which will refresh everything</t>
  </si>
  <si>
    <t>7) Amend Report Produced Month</t>
  </si>
  <si>
    <t>8) Check Slicer still works</t>
  </si>
  <si>
    <t>Not Live</t>
  </si>
  <si>
    <t>0% Utilisation</t>
  </si>
  <si>
    <t>&gt;=25% Utilisation</t>
  </si>
  <si>
    <r>
      <t>All</t>
    </r>
    <r>
      <rPr>
        <sz val="14"/>
        <color theme="1"/>
        <rFont val="Calibri"/>
        <family val="2"/>
        <scheme val="minor"/>
      </rPr>
      <t xml:space="preserve"> Live CCG practices to have an EPS Utilisation Rate of at least 56%</t>
    </r>
  </si>
  <si>
    <r>
      <t>All</t>
    </r>
    <r>
      <rPr>
        <sz val="14"/>
        <color theme="1"/>
        <rFont val="Calibri"/>
        <family val="2"/>
        <scheme val="minor"/>
      </rPr>
      <t xml:space="preserve"> Live CCG practices to have an EPS Repeats Utilisation Rate of at least 80%</t>
    </r>
  </si>
  <si>
    <t>80% or Above</t>
  </si>
  <si>
    <t>Below 80%</t>
  </si>
  <si>
    <t>75% or Above</t>
  </si>
  <si>
    <t>5% or Below</t>
  </si>
  <si>
    <t>6 - 55%</t>
  </si>
  <si>
    <t>56% - 74%</t>
  </si>
  <si>
    <t>EPS Utilisation Rate of 5% or below (excluding Not Live practices)</t>
  </si>
  <si>
    <r>
      <t>All</t>
    </r>
    <r>
      <rPr>
        <sz val="14"/>
        <color theme="1"/>
        <rFont val="Calibri"/>
        <family val="2"/>
        <scheme val="minor"/>
      </rPr>
      <t xml:space="preserve"> Live CCG practices to have an EPS Repeat Dispensing Utilisation Rate of at least 25%</t>
    </r>
  </si>
  <si>
    <t>EPS Utilisation Rate of 56%  - 74%</t>
  </si>
  <si>
    <t>EPS Utilisation Rate of 6% - 55%</t>
  </si>
  <si>
    <t>EPS Repeat Dispensing Utilisation Rate of 25% or above</t>
  </si>
  <si>
    <t>EPS Utilisation Rate of 75% or above</t>
  </si>
  <si>
    <t>EPS Repeat Dispensing Utilisation Rate of 0.1%  - 24%</t>
  </si>
  <si>
    <t>EPS Repeat Dispensing Utilisation Rate of 0% (excluding Not Live practices)</t>
  </si>
  <si>
    <t>Patient Online is a system which enables registered patients to access a range of online services for their GP practices. The below graph shows how many Oxfordshire practices have enabled their registered patients to use one more of these online services.</t>
  </si>
  <si>
    <t>View DCR</t>
  </si>
  <si>
    <r>
      <rPr>
        <b/>
        <sz val="14"/>
        <color theme="1"/>
        <rFont val="Calibri"/>
        <family val="2"/>
        <scheme val="minor"/>
      </rPr>
      <t>All</t>
    </r>
    <r>
      <rPr>
        <sz val="14"/>
        <color theme="1"/>
        <rFont val="Calibri"/>
        <family val="2"/>
        <scheme val="minor"/>
      </rPr>
      <t xml:space="preserve"> CCG practices have at least</t>
    </r>
    <r>
      <rPr>
        <b/>
        <sz val="14"/>
        <color theme="1"/>
        <rFont val="Calibri"/>
        <family val="2"/>
        <scheme val="minor"/>
      </rPr>
      <t xml:space="preserve"> </t>
    </r>
    <r>
      <rPr>
        <sz val="14"/>
        <color theme="1"/>
        <rFont val="Calibri"/>
        <family val="2"/>
        <scheme val="minor"/>
      </rPr>
      <t>30%</t>
    </r>
    <r>
      <rPr>
        <b/>
        <sz val="14"/>
        <color theme="1"/>
        <rFont val="Calibri"/>
        <family val="2"/>
        <scheme val="minor"/>
      </rPr>
      <t xml:space="preserve"> </t>
    </r>
    <r>
      <rPr>
        <sz val="14"/>
        <color theme="1"/>
        <rFont val="Calibri"/>
        <family val="2"/>
        <scheme val="minor"/>
      </rPr>
      <t xml:space="preserve">of their registered patients enabled to access 1 or more online service by the </t>
    </r>
    <r>
      <rPr>
        <b/>
        <sz val="14"/>
        <color theme="1"/>
        <rFont val="Calibri"/>
        <family val="2"/>
        <scheme val="minor"/>
      </rPr>
      <t>end of March 2019</t>
    </r>
  </si>
  <si>
    <t>4) Click on each Pivot Table in turn - in the Navigation Field Bar (right hand side) ADD the month you've just created - may need to DRAG to 'Values' section</t>
  </si>
  <si>
    <t>5) Change the Month title from, for example, SUM-Jun or COUNT-Jun to Jun-18 (If COUNT, Change 'Field Value Settings')</t>
  </si>
  <si>
    <r>
      <t>Currently there is a</t>
    </r>
    <r>
      <rPr>
        <sz val="14"/>
        <rFont val="Calibri"/>
        <family val="2"/>
        <scheme val="minor"/>
      </rPr>
      <t xml:space="preserve"> </t>
    </r>
    <r>
      <rPr>
        <b/>
        <sz val="14"/>
        <rFont val="Calibri"/>
        <family val="2"/>
        <scheme val="minor"/>
      </rPr>
      <t>107%</t>
    </r>
    <r>
      <rPr>
        <sz val="14"/>
        <color theme="1"/>
        <rFont val="Calibri"/>
        <family val="2"/>
        <scheme val="minor"/>
      </rPr>
      <t xml:space="preserve"> e-RS Utilisation Rate at Oxfordshire CCG practices. Please note the data from NHS Digital is </t>
    </r>
    <r>
      <rPr>
        <u/>
        <sz val="14"/>
        <color theme="1"/>
        <rFont val="Calibri"/>
        <family val="2"/>
        <scheme val="minor"/>
      </rPr>
      <t>estimated</t>
    </r>
  </si>
  <si>
    <t>From CSU Utilisation Report</t>
  </si>
  <si>
    <t>e-RS utilisation figures (Estimated)</t>
  </si>
  <si>
    <t>From Nov-18 onwards there are 65 live sites (see Cell B106)</t>
  </si>
  <si>
    <t>From Nov-18 onwards there are 65 live sites (see Cell B108)</t>
  </si>
  <si>
    <t>From Nov-18 onwards there are 65 live sites (see Cell B105)</t>
  </si>
  <si>
    <t>The NHS e-Referral system is used by patients to book hospital appointments. The graph below shows the percentage of 'eRS First OP Bookings' divided by the 'Estimated Total OP Referrals'.</t>
  </si>
  <si>
    <r>
      <t xml:space="preserve">Currently </t>
    </r>
    <r>
      <rPr>
        <b/>
        <sz val="14"/>
        <color theme="1"/>
        <rFont val="Calibri"/>
        <family val="2"/>
        <scheme val="minor"/>
      </rPr>
      <t>43%</t>
    </r>
    <r>
      <rPr>
        <sz val="14"/>
        <color theme="1"/>
        <rFont val="Calibri"/>
        <family val="2"/>
        <scheme val="minor"/>
      </rPr>
      <t xml:space="preserve"> of Oxfordshire CCGs practices have at least 30% of their registered patients enabled to access 1 or more online service</t>
    </r>
  </si>
  <si>
    <t>May 2019</t>
  </si>
  <si>
    <t>EPS Apr</t>
  </si>
  <si>
    <t>EPSR Apr</t>
  </si>
  <si>
    <t>EPSD Apr</t>
  </si>
  <si>
    <t>Apr-19</t>
  </si>
  <si>
    <t>EPS Jun</t>
  </si>
  <si>
    <t>EPSR Jun</t>
  </si>
  <si>
    <t>Jun-19</t>
  </si>
  <si>
    <t>May-19</t>
  </si>
  <si>
    <r>
      <t xml:space="preserve">The Practice Dashboard has been designed to enable Oxfordshire GP Practices to view their individual usage for EPS, Patient Online and GP2GP. Please click on your practice in the menu to view your utilisation stats. 
</t>
    </r>
    <r>
      <rPr>
        <b/>
        <sz val="12"/>
        <color theme="1"/>
        <rFont val="Calibri"/>
        <family val="2"/>
        <scheme val="minor"/>
      </rPr>
      <t>For EPS</t>
    </r>
    <r>
      <rPr>
        <sz val="12"/>
        <color theme="1"/>
        <rFont val="Calibri"/>
        <family val="2"/>
        <scheme val="minor"/>
      </rPr>
      <t xml:space="preserve"> - No figures will appear in the EPS graphs 1) if the practice does not use this functionality OR 2) the utilisation is in excess of 100%. Reasons for EPS utilisation over 100%: a) pharmacies' claims not coinciding with month end, b) prescriber attached to wrong practice. </t>
    </r>
  </si>
  <si>
    <t>EPS Jul</t>
  </si>
  <si>
    <t>EPSR Jul</t>
  </si>
  <si>
    <t>EPSD Jun</t>
  </si>
  <si>
    <t>EPSD Jul</t>
  </si>
  <si>
    <t>PO Book / Cancel</t>
  </si>
  <si>
    <t>PO Order Repeats</t>
  </si>
  <si>
    <t>PO VDR</t>
  </si>
  <si>
    <t xml:space="preserve">Jul - 19 </t>
  </si>
  <si>
    <t>Jun - 19</t>
  </si>
  <si>
    <t>EPS Aug</t>
  </si>
  <si>
    <t>EPSR Aug</t>
  </si>
  <si>
    <t>EPSD Aug</t>
  </si>
  <si>
    <t>Patients Registered
July 2019</t>
  </si>
  <si>
    <t>Patients Registered  July 2019</t>
  </si>
  <si>
    <t>Aug - 19</t>
  </si>
  <si>
    <t>nhjjjjjjjj</t>
  </si>
  <si>
    <r>
      <t xml:space="preserve">E-Referrals
</t>
    </r>
    <r>
      <rPr>
        <sz val="14"/>
        <color theme="1"/>
        <rFont val="Calibri"/>
        <family val="2"/>
        <scheme val="minor"/>
      </rPr>
      <t>Latest available data: Aug 2019</t>
    </r>
  </si>
  <si>
    <r>
      <t xml:space="preserve">EPS
</t>
    </r>
    <r>
      <rPr>
        <sz val="14"/>
        <color theme="1"/>
        <rFont val="Calibri"/>
        <family val="2"/>
        <scheme val="minor"/>
      </rPr>
      <t>Latest available data: Sept 2019</t>
    </r>
  </si>
  <si>
    <r>
      <rPr>
        <b/>
        <sz val="14"/>
        <rFont val="Calibri"/>
        <family val="2"/>
        <scheme val="minor"/>
      </rPr>
      <t xml:space="preserve">82% </t>
    </r>
    <r>
      <rPr>
        <sz val="14"/>
        <rFont val="Calibri"/>
        <family val="2"/>
        <scheme val="minor"/>
      </rPr>
      <t>of Live Oxfordshire CCG practices have an EPS Utilisation Rate of at least 56%
Please note there are 6 Oxfordshire CCG practices which are not Live with EPS</t>
    </r>
  </si>
  <si>
    <t>EPS Sept</t>
  </si>
  <si>
    <r>
      <t xml:space="preserve">EPS Repeats
</t>
    </r>
    <r>
      <rPr>
        <sz val="14"/>
        <color theme="1"/>
        <rFont val="Calibri"/>
        <family val="2"/>
        <scheme val="minor"/>
      </rPr>
      <t>Latest available data: Sept 2019</t>
    </r>
  </si>
  <si>
    <r>
      <rPr>
        <b/>
        <sz val="14"/>
        <color theme="1"/>
        <rFont val="Calibri"/>
        <family val="2"/>
        <scheme val="minor"/>
      </rPr>
      <t xml:space="preserve">85% </t>
    </r>
    <r>
      <rPr>
        <sz val="14"/>
        <color theme="1"/>
        <rFont val="Calibri"/>
        <family val="2"/>
        <scheme val="minor"/>
      </rPr>
      <t>of Live Oxfordshire CCG practices have an EPS Repeats Utilisation Rate of at least 80%
Please note there are 6 Oxfordshire CCG practices which are not Live with EPS</t>
    </r>
  </si>
  <si>
    <t>EPSR Sept</t>
  </si>
  <si>
    <t>EPSD Sept</t>
  </si>
  <si>
    <r>
      <rPr>
        <b/>
        <sz val="14"/>
        <color theme="1"/>
        <rFont val="Calibri"/>
        <family val="2"/>
        <scheme val="minor"/>
      </rPr>
      <t>23%</t>
    </r>
    <r>
      <rPr>
        <sz val="14"/>
        <color theme="1"/>
        <rFont val="Calibri"/>
        <family val="2"/>
        <scheme val="minor"/>
      </rPr>
      <t xml:space="preserve"> of Live Oxfordshire CCG practices have an EPS Repeat Dispensing Utilisation Rate of at least 25%
Please note there are 6 Oxfordshire CCG practices which are not Live with EPS</t>
    </r>
  </si>
  <si>
    <r>
      <t xml:space="preserve">EPS Repeat Dispensing
</t>
    </r>
    <r>
      <rPr>
        <sz val="14"/>
        <color theme="1"/>
        <rFont val="Calibri"/>
        <family val="2"/>
        <scheme val="minor"/>
      </rPr>
      <t>Latest available data: Sept 2019</t>
    </r>
  </si>
  <si>
    <t>Sept-19</t>
  </si>
  <si>
    <r>
      <t xml:space="preserve">Patient Online
</t>
    </r>
    <r>
      <rPr>
        <sz val="14"/>
        <color theme="1"/>
        <rFont val="Calibri"/>
        <family val="2"/>
        <scheme val="minor"/>
      </rPr>
      <t>Latest available data: Aug 2019</t>
    </r>
    <r>
      <rPr>
        <sz val="14"/>
        <color rgb="FFFF0000"/>
        <rFont val="Calibri"/>
        <family val="2"/>
        <scheme val="minor"/>
      </rPr>
      <t xml:space="preserve">                                                                                                              </t>
    </r>
  </si>
  <si>
    <t>Patients Registered
Aug 2019</t>
  </si>
  <si>
    <t>Patients Registered  Aug 2019</t>
  </si>
  <si>
    <t>Patients Registered
July2019</t>
  </si>
  <si>
    <r>
      <t xml:space="preserve">Oxfordshire CCG Utilisation Report - CCG Dashboard
</t>
    </r>
    <r>
      <rPr>
        <sz val="16"/>
        <color theme="0"/>
        <rFont val="Calibri"/>
        <family val="2"/>
        <scheme val="minor"/>
      </rPr>
      <t>Report produced: October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</si>
</sst>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0.000"/>
    <numFmt numFmtId="165" formatCode="0.0000"/>
    <numFmt numFmtId="166" formatCode="[$-10409]dd/mm/yyyy\ hh:mm"/>
    <numFmt numFmtId="167" formatCode="#,##0.0_);\(#,##0.0\)"/>
    <numFmt numFmtId="168" formatCode="_(* #,##0.00_);_(* \(#,##0.00\);_(* &quot;-&quot;??_);_(@_)"/>
    <numFmt numFmtId="169" formatCode="_(&quot;£&quot;* #,##0.00_);_(&quot;£&quot;* \(#,##0.00\);_(&quot;£&quot;* &quot;-&quot;??_);_(@_)"/>
    <numFmt numFmtId="170" formatCode="0.00%;\(0.00%\)"/>
    <numFmt numFmtId="176" formatCode="0.0%"/>
  </numFmts>
  <fonts count="82" x14ac:knownFonts="1">
    <font>
      <sz val="11"/>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9"/>
      <color theme="0"/>
      <name val="Calibri"/>
      <family val="2"/>
      <scheme val="minor"/>
    </font>
    <font>
      <u/>
      <sz val="11"/>
      <color theme="1"/>
      <name val="Calibri"/>
      <family val="2"/>
      <scheme val="minor"/>
    </font>
    <font>
      <b/>
      <sz val="11"/>
      <color theme="1"/>
      <name val="Arial"/>
      <family val="2"/>
    </font>
    <font>
      <b/>
      <u/>
      <sz val="11"/>
      <name val="Calibri"/>
      <family val="2"/>
      <scheme val="minor"/>
    </font>
    <font>
      <sz val="11"/>
      <color theme="1"/>
      <name val="Calibri"/>
      <family val="2"/>
      <scheme val="minor"/>
    </font>
    <font>
      <sz val="11"/>
      <color indexed="8"/>
      <name val="Calibri"/>
      <family val="2"/>
    </font>
    <font>
      <sz val="10"/>
      <color indexed="8"/>
      <name val="Arial"/>
      <family val="2"/>
    </font>
    <font>
      <sz val="10"/>
      <name val="Arial"/>
      <family val="2"/>
    </font>
    <font>
      <b/>
      <sz val="18"/>
      <color theme="3"/>
      <name val="Cambria"/>
      <family val="2"/>
      <scheme val="major"/>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u/>
      <sz val="11"/>
      <color theme="10"/>
      <name val="Calibri"/>
      <family val="2"/>
      <scheme val="minor"/>
    </font>
    <font>
      <b/>
      <i/>
      <sz val="11"/>
      <color theme="1"/>
      <name val="Calibri"/>
      <family val="2"/>
      <scheme val="minor"/>
    </font>
    <font>
      <i/>
      <sz val="11"/>
      <color theme="1"/>
      <name val="Calibri"/>
      <family val="2"/>
      <scheme val="minor"/>
    </font>
    <font>
      <sz val="10"/>
      <color indexed="56"/>
      <name val="Arial"/>
      <family val="2"/>
    </font>
    <font>
      <u/>
      <sz val="11"/>
      <color theme="10"/>
      <name val="Arial"/>
      <family val="2"/>
    </font>
    <font>
      <b/>
      <sz val="18"/>
      <color theme="0"/>
      <name val="Calibri"/>
      <family val="2"/>
      <scheme val="minor"/>
    </font>
    <font>
      <sz val="16"/>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4"/>
      <color theme="1"/>
      <name val="Calibri"/>
      <family val="2"/>
      <scheme val="minor"/>
    </font>
    <font>
      <u/>
      <sz val="14"/>
      <color theme="1"/>
      <name val="Calibri"/>
      <family val="2"/>
      <scheme val="minor"/>
    </font>
    <font>
      <sz val="14"/>
      <name val="Calibri"/>
      <family val="2"/>
      <scheme val="minor"/>
    </font>
    <font>
      <b/>
      <sz val="14"/>
      <name val="Calibri"/>
      <family val="2"/>
      <scheme val="minor"/>
    </font>
    <font>
      <sz val="12"/>
      <color theme="1"/>
      <name val="Calibri"/>
      <family val="2"/>
      <scheme val="minor"/>
    </font>
    <font>
      <sz val="14"/>
      <color rgb="FFFF0000"/>
      <name val="Calibri"/>
      <family val="2"/>
      <scheme val="minor"/>
    </font>
    <font>
      <sz val="10"/>
      <name val="Palatino Linotype"/>
      <family val="1"/>
    </font>
    <font>
      <b/>
      <sz val="8"/>
      <name val="Arial"/>
      <family val="2"/>
    </font>
    <font>
      <sz val="12"/>
      <color theme="0"/>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2"/>
      <color theme="1"/>
      <name val="Calibri"/>
      <family val="2"/>
      <scheme val="minor"/>
    </font>
    <font>
      <sz val="12"/>
      <color theme="1"/>
      <name val="Arial"/>
      <family val="2"/>
    </font>
    <font>
      <sz val="18"/>
      <color theme="3"/>
      <name val="Cambria"/>
      <family val="2"/>
      <scheme val="major"/>
    </font>
    <font>
      <sz val="12"/>
      <color rgb="FF006100"/>
      <name val="Arial"/>
      <family val="2"/>
    </font>
    <font>
      <sz val="12"/>
      <color rgb="FF9C0006"/>
      <name val="Arial"/>
      <family val="2"/>
    </font>
    <font>
      <sz val="12"/>
      <color rgb="FF9C57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4"/>
      <color theme="10"/>
      <name val="Calibri"/>
      <family val="2"/>
      <scheme val="minor"/>
    </font>
    <font>
      <u/>
      <sz val="11"/>
      <color rgb="FFA5A5A5"/>
      <name val="Calibri"/>
      <family val="2"/>
      <scheme val="minor"/>
    </font>
    <font>
      <b/>
      <sz val="10"/>
      <color indexed="21"/>
      <name val="Arial"/>
      <family val="2"/>
    </font>
    <font>
      <sz val="10"/>
      <color theme="1"/>
      <name val="Arial"/>
      <family val="2"/>
    </font>
    <font>
      <sz val="11"/>
      <color rgb="FF9C5700"/>
      <name val="Calibri"/>
      <family val="2"/>
      <scheme val="minor"/>
    </font>
  </fonts>
  <fills count="64">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00B05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3A60"/>
        <bgColor indexed="64"/>
      </patternFill>
    </fill>
    <fill>
      <patternFill patternType="solid">
        <fgColor rgb="FF78BE20"/>
        <bgColor indexed="64"/>
      </patternFill>
    </fill>
    <fill>
      <patternFill patternType="solid">
        <fgColor rgb="FF41B6E6"/>
        <bgColor indexed="64"/>
      </patternFill>
    </fill>
    <fill>
      <patternFill patternType="solid">
        <fgColor rgb="FF005EB8"/>
        <bgColor indexed="64"/>
      </patternFill>
    </fill>
    <fill>
      <patternFill patternType="solid">
        <fgColor rgb="FFAE257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FF00"/>
        <bgColor indexed="64"/>
      </patternFill>
    </fill>
    <fill>
      <patternFill patternType="solid">
        <fgColor indexed="26"/>
        <bgColor indexed="64"/>
      </patternFill>
    </fill>
    <fill>
      <patternFill patternType="solid">
        <fgColor rgb="FFB0006D"/>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bottom style="medium">
        <color indexed="22"/>
      </bottom>
      <diagonal/>
    </border>
    <border>
      <left style="thin">
        <color theme="0"/>
      </left>
      <right style="thin">
        <color theme="0"/>
      </right>
      <top style="thin">
        <color theme="0"/>
      </top>
      <bottom style="thin">
        <color theme="0"/>
      </bottom>
      <diagonal/>
    </border>
    <border>
      <left style="thin">
        <color theme="0"/>
      </left>
      <right style="double">
        <color auto="1"/>
      </right>
      <top/>
      <bottom style="thin">
        <color theme="0"/>
      </bottom>
      <diagonal/>
    </border>
  </borders>
  <cellStyleXfs count="58608">
    <xf numFmtId="0" fontId="0" fillId="0" borderId="0"/>
    <xf numFmtId="0" fontId="8" fillId="0" borderId="0"/>
    <xf numFmtId="0" fontId="10" fillId="0" borderId="0"/>
    <xf numFmtId="0" fontId="11" fillId="0" borderId="0"/>
    <xf numFmtId="0" fontId="12" fillId="0" borderId="0" applyNumberFormat="0" applyFill="0" applyBorder="0" applyAlignment="0" applyProtection="0"/>
    <xf numFmtId="0" fontId="13" fillId="0" borderId="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0" applyNumberFormat="0" applyBorder="0" applyAlignment="0" applyProtection="0"/>
    <xf numFmtId="0" fontId="20" fillId="22" borderId="10" applyNumberFormat="0" applyAlignment="0" applyProtection="0"/>
    <xf numFmtId="0" fontId="21" fillId="23" borderId="11" applyNumberFormat="0" applyAlignment="0" applyProtection="0"/>
    <xf numFmtId="0" fontId="22" fillId="23" borderId="10" applyNumberFormat="0" applyAlignment="0" applyProtection="0"/>
    <xf numFmtId="0" fontId="23" fillId="0" borderId="12" applyNumberFormat="0" applyFill="0" applyAlignment="0" applyProtection="0"/>
    <xf numFmtId="0" fontId="24" fillId="24" borderId="13" applyNumberFormat="0" applyAlignment="0" applyProtection="0"/>
    <xf numFmtId="0" fontId="25" fillId="0" borderId="0" applyNumberFormat="0" applyFill="0" applyBorder="0" applyAlignment="0" applyProtection="0"/>
    <xf numFmtId="0" fontId="13" fillId="25" borderId="14" applyNumberFormat="0" applyFont="0" applyAlignment="0" applyProtection="0"/>
    <xf numFmtId="0" fontId="26" fillId="0" borderId="0" applyNumberFormat="0" applyFill="0" applyBorder="0" applyAlignment="0" applyProtection="0"/>
    <xf numFmtId="0" fontId="6" fillId="0" borderId="15" applyNumberFormat="0" applyFill="0" applyAlignment="0" applyProtection="0"/>
    <xf numFmtId="0" fontId="2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27" fillId="49" borderId="0" applyNumberFormat="0" applyBorder="0" applyAlignment="0" applyProtection="0"/>
    <xf numFmtId="0" fontId="28" fillId="0" borderId="0" applyNumberForma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2" fillId="0" borderId="0" applyNumberFormat="0" applyFill="0" applyBorder="0" applyAlignment="0" applyProtection="0">
      <alignment vertical="top"/>
      <protection locked="0"/>
    </xf>
    <xf numFmtId="0" fontId="13" fillId="0" borderId="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166" fontId="8" fillId="27" borderId="0" applyNumberFormat="0" applyBorder="0" applyAlignment="0" applyProtection="0"/>
    <xf numFmtId="166"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166" fontId="8" fillId="31" borderId="0" applyNumberFormat="0" applyBorder="0" applyAlignment="0" applyProtection="0"/>
    <xf numFmtId="166"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66" fontId="8" fillId="35" borderId="0" applyNumberFormat="0" applyBorder="0" applyAlignment="0" applyProtection="0"/>
    <xf numFmtId="166"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3"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66" fontId="8" fillId="39" borderId="0" applyNumberFormat="0" applyBorder="0" applyAlignment="0" applyProtection="0"/>
    <xf numFmtId="166"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3"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66" fontId="8" fillId="43" borderId="0" applyNumberFormat="0" applyBorder="0" applyAlignment="0" applyProtection="0"/>
    <xf numFmtId="166"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3"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166" fontId="8" fillId="47" borderId="0" applyNumberFormat="0" applyBorder="0" applyAlignment="0" applyProtection="0"/>
    <xf numFmtId="166"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3"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66" fontId="8" fillId="28" borderId="0" applyNumberFormat="0" applyBorder="0" applyAlignment="0" applyProtection="0"/>
    <xf numFmtId="166"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66" fontId="8" fillId="32" borderId="0" applyNumberFormat="0" applyBorder="0" applyAlignment="0" applyProtection="0"/>
    <xf numFmtId="166"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66" fontId="8" fillId="36" borderId="0" applyNumberFormat="0" applyBorder="0" applyAlignment="0" applyProtection="0"/>
    <xf numFmtId="166"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3"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66" fontId="8" fillId="40" borderId="0" applyNumberFormat="0" applyBorder="0" applyAlignment="0" applyProtection="0"/>
    <xf numFmtId="166"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166" fontId="8" fillId="44" borderId="0" applyNumberFormat="0" applyBorder="0" applyAlignment="0" applyProtection="0"/>
    <xf numFmtId="166"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3"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166" fontId="8" fillId="48" borderId="0" applyNumberFormat="0" applyBorder="0" applyAlignment="0" applyProtection="0"/>
    <xf numFmtId="166"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3"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7"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166" fontId="3" fillId="29" borderId="0" applyNumberFormat="0" applyBorder="0" applyAlignment="0" applyProtection="0"/>
    <xf numFmtId="0" fontId="27" fillId="29" borderId="0" applyNumberFormat="0" applyBorder="0" applyAlignment="0" applyProtection="0"/>
    <xf numFmtId="0" fontId="3"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6" fontId="3" fillId="33" borderId="0" applyNumberFormat="0" applyBorder="0" applyAlignment="0" applyProtection="0"/>
    <xf numFmtId="0" fontId="27" fillId="33" borderId="0" applyNumberFormat="0" applyBorder="0" applyAlignment="0" applyProtection="0"/>
    <xf numFmtId="0" fontId="3"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6" fontId="3" fillId="37" borderId="0" applyNumberFormat="0" applyBorder="0" applyAlignment="0" applyProtection="0"/>
    <xf numFmtId="0" fontId="27" fillId="37" borderId="0" applyNumberFormat="0" applyBorder="0" applyAlignment="0" applyProtection="0"/>
    <xf numFmtId="0" fontId="3"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6" fontId="3" fillId="41" borderId="0" applyNumberFormat="0" applyBorder="0" applyAlignment="0" applyProtection="0"/>
    <xf numFmtId="0" fontId="27" fillId="41" borderId="0" applyNumberFormat="0" applyBorder="0" applyAlignment="0" applyProtection="0"/>
    <xf numFmtId="0" fontId="3"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6" fontId="3" fillId="45" borderId="0" applyNumberFormat="0" applyBorder="0" applyAlignment="0" applyProtection="0"/>
    <xf numFmtId="0" fontId="27" fillId="45" borderId="0" applyNumberFormat="0" applyBorder="0" applyAlignment="0" applyProtection="0"/>
    <xf numFmtId="0" fontId="3"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166" fontId="3" fillId="49" borderId="0" applyNumberFormat="0" applyBorder="0" applyAlignment="0" applyProtection="0"/>
    <xf numFmtId="0" fontId="27" fillId="49" borderId="0" applyNumberFormat="0" applyBorder="0" applyAlignment="0" applyProtection="0"/>
    <xf numFmtId="0" fontId="3"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166" fontId="3" fillId="26" borderId="0" applyNumberFormat="0" applyBorder="0" applyAlignment="0" applyProtection="0"/>
    <xf numFmtId="0" fontId="27" fillId="26" borderId="0" applyNumberFormat="0" applyBorder="0" applyAlignment="0" applyProtection="0"/>
    <xf numFmtId="0" fontId="3"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66" fontId="3" fillId="30" borderId="0" applyNumberFormat="0" applyBorder="0" applyAlignment="0" applyProtection="0"/>
    <xf numFmtId="0" fontId="27" fillId="30" borderId="0" applyNumberFormat="0" applyBorder="0" applyAlignment="0" applyProtection="0"/>
    <xf numFmtId="0" fontId="3"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3" fillId="34" borderId="0" applyNumberFormat="0" applyBorder="0" applyAlignment="0" applyProtection="0"/>
    <xf numFmtId="0" fontId="27" fillId="34" borderId="0" applyNumberFormat="0" applyBorder="0" applyAlignment="0" applyProtection="0"/>
    <xf numFmtId="0" fontId="3"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6" fontId="3" fillId="38" borderId="0" applyNumberFormat="0" applyBorder="0" applyAlignment="0" applyProtection="0"/>
    <xf numFmtId="0" fontId="27" fillId="38" borderId="0" applyNumberFormat="0" applyBorder="0" applyAlignment="0" applyProtection="0"/>
    <xf numFmtId="0" fontId="3"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6" fontId="3" fillId="42" borderId="0" applyNumberFormat="0" applyBorder="0" applyAlignment="0" applyProtection="0"/>
    <xf numFmtId="0" fontId="27" fillId="42" borderId="0" applyNumberFormat="0" applyBorder="0" applyAlignment="0" applyProtection="0"/>
    <xf numFmtId="0" fontId="3"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66" fontId="3" fillId="46" borderId="0" applyNumberFormat="0" applyBorder="0" applyAlignment="0" applyProtection="0"/>
    <xf numFmtId="0" fontId="27" fillId="46" borderId="0" applyNumberFormat="0" applyBorder="0" applyAlignment="0" applyProtection="0"/>
    <xf numFmtId="0" fontId="3"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8"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18"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18"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5" fillId="9" borderId="0" applyNumberFormat="0" applyBorder="0" applyAlignment="0" applyProtection="0"/>
    <xf numFmtId="0" fontId="39"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6" fontId="39" fillId="20" borderId="0" applyNumberFormat="0" applyBorder="0" applyAlignment="0" applyProtection="0"/>
    <xf numFmtId="0" fontId="18"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18" fillId="20" borderId="0" applyNumberFormat="0" applyBorder="0" applyAlignment="0" applyProtection="0"/>
    <xf numFmtId="167" fontId="11" fillId="0" borderId="0" applyNumberFormat="0" applyFont="0" applyAlignment="0" applyProtection="0"/>
    <xf numFmtId="0" fontId="22" fillId="23" borderId="10" applyNumberFormat="0" applyAlignment="0" applyProtection="0"/>
    <xf numFmtId="0" fontId="43" fillId="23" borderId="10" applyNumberFormat="0" applyAlignment="0" applyProtection="0"/>
    <xf numFmtId="0" fontId="43" fillId="23" borderId="10" applyNumberFormat="0" applyAlignment="0" applyProtection="0"/>
    <xf numFmtId="0" fontId="22" fillId="23" borderId="10" applyNumberFormat="0" applyAlignment="0" applyProtection="0"/>
    <xf numFmtId="0" fontId="22" fillId="23" borderId="10" applyNumberFormat="0" applyAlignment="0" applyProtection="0"/>
    <xf numFmtId="166" fontId="43" fillId="23" borderId="10" applyNumberFormat="0" applyAlignment="0" applyProtection="0"/>
    <xf numFmtId="0" fontId="22" fillId="23" borderId="10" applyNumberFormat="0" applyAlignment="0" applyProtection="0"/>
    <xf numFmtId="0" fontId="43" fillId="23" borderId="10" applyNumberFormat="0" applyAlignment="0" applyProtection="0"/>
    <xf numFmtId="0" fontId="22" fillId="23" borderId="10" applyNumberFormat="0" applyAlignment="0" applyProtection="0"/>
    <xf numFmtId="0" fontId="22" fillId="23" borderId="10" applyNumberFormat="0" applyAlignment="0" applyProtection="0"/>
    <xf numFmtId="0" fontId="22" fillId="23" borderId="10" applyNumberFormat="0" applyAlignment="0" applyProtection="0"/>
    <xf numFmtId="0" fontId="22" fillId="23" borderId="10" applyNumberFormat="0" applyAlignment="0" applyProtection="0"/>
    <xf numFmtId="0" fontId="22" fillId="23" borderId="10" applyNumberFormat="0" applyAlignment="0" applyProtection="0"/>
    <xf numFmtId="0" fontId="22" fillId="23" borderId="10" applyNumberFormat="0" applyAlignment="0" applyProtection="0"/>
    <xf numFmtId="0" fontId="24" fillId="24" borderId="13" applyNumberFormat="0" applyAlignment="0" applyProtection="0"/>
    <xf numFmtId="0" fontId="45" fillId="24" borderId="13" applyNumberFormat="0" applyAlignment="0" applyProtection="0"/>
    <xf numFmtId="0" fontId="45" fillId="24" borderId="13" applyNumberFormat="0" applyAlignment="0" applyProtection="0"/>
    <xf numFmtId="0" fontId="24" fillId="24" borderId="13" applyNumberFormat="0" applyAlignment="0" applyProtection="0"/>
    <xf numFmtId="0" fontId="24" fillId="24" borderId="13" applyNumberFormat="0" applyAlignment="0" applyProtection="0"/>
    <xf numFmtId="166" fontId="45" fillId="24" borderId="13" applyNumberFormat="0" applyAlignment="0" applyProtection="0"/>
    <xf numFmtId="0" fontId="24" fillId="24" borderId="13" applyNumberFormat="0" applyAlignment="0" applyProtection="0"/>
    <xf numFmtId="0" fontId="45" fillId="24" borderId="13" applyNumberFormat="0" applyAlignment="0" applyProtection="0"/>
    <xf numFmtId="0" fontId="24" fillId="24" borderId="13" applyNumberFormat="0" applyAlignment="0" applyProtection="0"/>
    <xf numFmtId="0" fontId="24" fillId="24" borderId="13" applyNumberFormat="0" applyAlignment="0" applyProtection="0"/>
    <xf numFmtId="0" fontId="24" fillId="24" borderId="13" applyNumberFormat="0" applyAlignment="0" applyProtection="0"/>
    <xf numFmtId="0" fontId="24" fillId="24" borderId="13" applyNumberFormat="0" applyAlignment="0" applyProtection="0"/>
    <xf numFmtId="0" fontId="24" fillId="24" borderId="13" applyNumberFormat="0" applyAlignment="0" applyProtection="0"/>
    <xf numFmtId="0" fontId="24" fillId="24" borderId="13" applyNumberFormat="0" applyAlignment="0" applyProtection="0"/>
    <xf numFmtId="43" fontId="11" fillId="0" borderId="0" applyFont="0" applyFill="0" applyBorder="0" applyAlignment="0" applyProtection="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168" fontId="11" fillId="0" borderId="0" applyFont="0" applyFill="0" applyBorder="0" applyAlignment="0" applyProtection="0"/>
    <xf numFmtId="0" fontId="11" fillId="0" borderId="0"/>
    <xf numFmtId="166" fontId="1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0" fontId="1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0" fontId="11" fillId="0" borderId="0"/>
    <xf numFmtId="166" fontId="11" fillId="0" borderId="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0" fontId="11" fillId="0" borderId="0"/>
    <xf numFmtId="166" fontId="11" fillId="0" borderId="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6" fontId="11"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8" fontId="9" fillId="0" borderId="0" applyFont="0" applyFill="0" applyBorder="0" applyAlignment="0" applyProtection="0"/>
    <xf numFmtId="43" fontId="1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0" fontId="11" fillId="0" borderId="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0" fontId="11" fillId="0" borderId="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168" fontId="9" fillId="0" borderId="0" applyFont="0" applyFill="0" applyBorder="0" applyAlignment="0" applyProtection="0"/>
    <xf numFmtId="0" fontId="11" fillId="0" borderId="0"/>
    <xf numFmtId="166"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168" fontId="9" fillId="0" borderId="0" applyFont="0" applyFill="0" applyBorder="0" applyAlignment="0" applyProtection="0"/>
    <xf numFmtId="0" fontId="11" fillId="0" borderId="0"/>
    <xf numFmtId="166" fontId="11" fillId="0" borderId="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168" fontId="9" fillId="0" borderId="0" applyFont="0" applyFill="0" applyBorder="0" applyAlignment="0" applyProtection="0"/>
    <xf numFmtId="0" fontId="11" fillId="0" borderId="0"/>
    <xf numFmtId="166" fontId="11" fillId="0" borderId="0"/>
    <xf numFmtId="43" fontId="11" fillId="0" borderId="0" applyFont="0" applyFill="0" applyBorder="0" applyAlignment="0" applyProtection="0"/>
    <xf numFmtId="43" fontId="11" fillId="0" borderId="0" applyFont="0" applyFill="0" applyBorder="0" applyAlignment="0" applyProtection="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11" fillId="0" borderId="0" applyFont="0" applyFill="0" applyBorder="0" applyAlignment="0" applyProtection="0"/>
    <xf numFmtId="44" fontId="13" fillId="0" borderId="0" applyFont="0" applyFill="0" applyBorder="0" applyAlignment="0" applyProtection="0"/>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8" fillId="57" borderId="18"/>
    <xf numFmtId="0" fontId="2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47" fillId="0" borderId="0" applyNumberFormat="0" applyFill="0" applyBorder="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7"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17"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8"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38" fillId="1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38" fillId="19" borderId="0" applyNumberFormat="0" applyBorder="0" applyAlignment="0" applyProtection="0"/>
    <xf numFmtId="0" fontId="17" fillId="19" borderId="0" applyNumberFormat="0" applyBorder="0" applyAlignment="0" applyProtection="0"/>
    <xf numFmtId="170" fontId="55" fillId="59" borderId="4" applyNumberFormat="0" applyFont="0" applyAlignment="0"/>
    <xf numFmtId="0" fontId="56" fillId="60" borderId="4">
      <alignment horizontal="center" vertical="center" wrapText="1"/>
    </xf>
    <xf numFmtId="0" fontId="14"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166" fontId="35" fillId="0" borderId="7" applyNumberFormat="0" applyFill="0" applyAlignment="0" applyProtection="0"/>
    <xf numFmtId="0" fontId="14" fillId="0" borderId="7" applyNumberFormat="0" applyFill="0" applyAlignment="0" applyProtection="0"/>
    <xf numFmtId="0" fontId="35"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166" fontId="36" fillId="0" borderId="8" applyNumberFormat="0" applyFill="0" applyAlignment="0" applyProtection="0"/>
    <xf numFmtId="0" fontId="15" fillId="0" borderId="8" applyNumberFormat="0" applyFill="0" applyAlignment="0" applyProtection="0"/>
    <xf numFmtId="0" fontId="36"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166" fontId="37" fillId="0" borderId="9" applyNumberFormat="0" applyFill="0" applyAlignment="0" applyProtection="0"/>
    <xf numFmtId="0" fontId="16" fillId="0" borderId="9" applyNumberFormat="0" applyFill="0" applyAlignment="0" applyProtection="0"/>
    <xf numFmtId="0" fontId="37"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6" fontId="37"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20" fillId="22" borderId="10" applyNumberFormat="0" applyAlignment="0" applyProtection="0"/>
    <xf numFmtId="0" fontId="41" fillId="22" borderId="10" applyNumberFormat="0" applyAlignment="0" applyProtection="0"/>
    <xf numFmtId="0" fontId="41" fillId="22" borderId="10" applyNumberFormat="0" applyAlignment="0" applyProtection="0"/>
    <xf numFmtId="0" fontId="20" fillId="22" borderId="10" applyNumberFormat="0" applyAlignment="0" applyProtection="0"/>
    <xf numFmtId="0" fontId="20" fillId="22" borderId="10" applyNumberFormat="0" applyAlignment="0" applyProtection="0"/>
    <xf numFmtId="166" fontId="41" fillId="22" borderId="10" applyNumberFormat="0" applyAlignment="0" applyProtection="0"/>
    <xf numFmtId="0" fontId="20" fillId="22" borderId="10" applyNumberFormat="0" applyAlignment="0" applyProtection="0"/>
    <xf numFmtId="0" fontId="41" fillId="22" borderId="10" applyNumberFormat="0" applyAlignment="0" applyProtection="0"/>
    <xf numFmtId="0" fontId="20" fillId="22" borderId="10" applyNumberFormat="0" applyAlignment="0" applyProtection="0"/>
    <xf numFmtId="0" fontId="20" fillId="22" borderId="10" applyNumberFormat="0" applyAlignment="0" applyProtection="0"/>
    <xf numFmtId="0" fontId="20" fillId="22" borderId="10" applyNumberFormat="0" applyAlignment="0" applyProtection="0"/>
    <xf numFmtId="0" fontId="20" fillId="22" borderId="10" applyNumberFormat="0" applyAlignment="0" applyProtection="0"/>
    <xf numFmtId="0" fontId="20" fillId="22" borderId="10" applyNumberFormat="0" applyAlignment="0" applyProtection="0"/>
    <xf numFmtId="0" fontId="20" fillId="22" borderId="10" applyNumberFormat="0" applyAlignment="0" applyProtection="0"/>
    <xf numFmtId="38" fontId="57" fillId="0" borderId="0"/>
    <xf numFmtId="38" fontId="58" fillId="0" borderId="0"/>
    <xf numFmtId="38" fontId="59" fillId="0" borderId="0"/>
    <xf numFmtId="38" fontId="60" fillId="0" borderId="0"/>
    <xf numFmtId="0" fontId="61" fillId="0" borderId="0"/>
    <xf numFmtId="0" fontId="61" fillId="0" borderId="0"/>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8" fillId="56" borderId="18"/>
    <xf numFmtId="0" fontId="23"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166" fontId="44" fillId="0" borderId="12" applyNumberFormat="0" applyFill="0" applyAlignment="0" applyProtection="0"/>
    <xf numFmtId="0" fontId="23" fillId="0" borderId="12" applyNumberFormat="0" applyFill="0" applyAlignment="0" applyProtection="0"/>
    <xf numFmtId="0" fontId="44"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19"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19"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0"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166" fontId="40" fillId="21" borderId="0" applyNumberFormat="0" applyBorder="0" applyAlignment="0" applyProtection="0"/>
    <xf numFmtId="0" fontId="19" fillId="21" borderId="0" applyNumberFormat="0" applyBorder="0" applyAlignment="0" applyProtection="0"/>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alignment wrapText="1"/>
    </xf>
    <xf numFmtId="0" fontId="11" fillId="0" borderId="0">
      <alignment wrapText="1"/>
    </xf>
    <xf numFmtId="0" fontId="11" fillId="0" borderId="0"/>
    <xf numFmtId="0" fontId="11" fillId="0" borderId="0"/>
    <xf numFmtId="0" fontId="11" fillId="0" borderId="0"/>
    <xf numFmtId="0" fontId="11" fillId="0" borderId="0">
      <alignment wrapText="1"/>
    </xf>
    <xf numFmtId="0" fontId="11" fillId="0" borderId="0">
      <alignment wrapText="1"/>
    </xf>
    <xf numFmtId="166" fontId="11" fillId="0" borderId="0"/>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0" fontId="11" fillId="0" borderId="0">
      <alignment wrapText="1"/>
    </xf>
    <xf numFmtId="166" fontId="8" fillId="0" borderId="0"/>
    <xf numFmtId="166" fontId="8" fillId="0" borderId="0"/>
    <xf numFmtId="0" fontId="11" fillId="0" borderId="0"/>
    <xf numFmtId="0" fontId="11"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166" fontId="8" fillId="25" borderId="14" applyNumberFormat="0" applyFont="0" applyAlignment="0" applyProtection="0"/>
    <xf numFmtId="166" fontId="8" fillId="25" borderId="14" applyNumberFormat="0" applyFont="0" applyAlignment="0" applyProtection="0"/>
    <xf numFmtId="0" fontId="13"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8"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21" fillId="23" borderId="11" applyNumberFormat="0" applyAlignment="0" applyProtection="0"/>
    <xf numFmtId="0" fontId="42" fillId="23" borderId="11" applyNumberFormat="0" applyAlignment="0" applyProtection="0"/>
    <xf numFmtId="0" fontId="42" fillId="23" borderId="11" applyNumberFormat="0" applyAlignment="0" applyProtection="0"/>
    <xf numFmtId="0" fontId="21" fillId="23" borderId="11" applyNumberFormat="0" applyAlignment="0" applyProtection="0"/>
    <xf numFmtId="0" fontId="21" fillId="23" borderId="11" applyNumberFormat="0" applyAlignment="0" applyProtection="0"/>
    <xf numFmtId="166" fontId="42" fillId="23" borderId="11" applyNumberFormat="0" applyAlignment="0" applyProtection="0"/>
    <xf numFmtId="0" fontId="21" fillId="23" borderId="11" applyNumberFormat="0" applyAlignment="0" applyProtection="0"/>
    <xf numFmtId="0" fontId="42" fillId="23" borderId="11" applyNumberFormat="0" applyAlignment="0" applyProtection="0"/>
    <xf numFmtId="0" fontId="21" fillId="23" borderId="11" applyNumberFormat="0" applyAlignment="0" applyProtection="0"/>
    <xf numFmtId="0" fontId="21" fillId="23" borderId="11" applyNumberFormat="0" applyAlignment="0" applyProtection="0"/>
    <xf numFmtId="0" fontId="21" fillId="23" borderId="11" applyNumberFormat="0" applyAlignment="0" applyProtection="0"/>
    <xf numFmtId="0" fontId="21" fillId="23" borderId="11" applyNumberFormat="0" applyAlignment="0" applyProtection="0"/>
    <xf numFmtId="0" fontId="21" fillId="23" borderId="11" applyNumberFormat="0" applyAlignment="0" applyProtection="0"/>
    <xf numFmtId="0" fontId="21" fillId="23" borderId="11"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2" fillId="0" borderId="0" applyNumberFormat="0" applyFill="0" applyBorder="0" applyAlignment="0" applyProtection="0"/>
    <xf numFmtId="167" fontId="11" fillId="0" borderId="6" applyNumberFormat="0" applyFont="0" applyFill="0" applyAlignment="0"/>
    <xf numFmtId="0" fontId="6" fillId="0" borderId="15" applyNumberFormat="0" applyFill="0" applyAlignment="0" applyProtection="0"/>
    <xf numFmtId="0" fontId="1" fillId="0" borderId="15" applyNumberFormat="0" applyFill="0" applyAlignment="0" applyProtection="0"/>
    <xf numFmtId="0" fontId="1"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166" fontId="1" fillId="0" borderId="15" applyNumberFormat="0" applyFill="0" applyAlignment="0" applyProtection="0"/>
    <xf numFmtId="0" fontId="6" fillId="0" borderId="15" applyNumberFormat="0" applyFill="0" applyAlignment="0" applyProtection="0"/>
    <xf numFmtId="0" fontId="1"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0" fontId="6" fillId="0" borderId="15" applyNumberFormat="0" applyFill="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46"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3" fillId="0" borderId="0"/>
    <xf numFmtId="0" fontId="64" fillId="0" borderId="0" applyNumberFormat="0" applyFill="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0" applyNumberFormat="0" applyBorder="0" applyAlignment="0" applyProtection="0"/>
    <xf numFmtId="0" fontId="68" fillId="22" borderId="10" applyNumberFormat="0" applyAlignment="0" applyProtection="0"/>
    <xf numFmtId="0" fontId="69" fillId="23" borderId="11" applyNumberFormat="0" applyAlignment="0" applyProtection="0"/>
    <xf numFmtId="0" fontId="70" fillId="23" borderId="10" applyNumberFormat="0" applyAlignment="0" applyProtection="0"/>
    <xf numFmtId="0" fontId="71" fillId="0" borderId="12" applyNumberFormat="0" applyFill="0" applyAlignment="0" applyProtection="0"/>
    <xf numFmtId="0" fontId="72" fillId="24" borderId="13" applyNumberFormat="0" applyAlignment="0" applyProtection="0"/>
    <xf numFmtId="0" fontId="73" fillId="0" borderId="0" applyNumberFormat="0" applyFill="0" applyBorder="0" applyAlignment="0" applyProtection="0"/>
    <xf numFmtId="0" fontId="63" fillId="25" borderId="14" applyNumberFormat="0" applyFont="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6"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76"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76"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76"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76"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78" fillId="0" borderId="0" applyNumberFormat="0" applyFill="0" applyBorder="0" applyAlignment="0" applyProtection="0"/>
    <xf numFmtId="0" fontId="63" fillId="0" borderId="0"/>
    <xf numFmtId="0" fontId="63" fillId="25" borderId="14" applyNumberFormat="0" applyFont="0" applyAlignment="0" applyProtection="0"/>
    <xf numFmtId="0" fontId="63" fillId="27" borderId="0" applyNumberFormat="0" applyBorder="0" applyAlignment="0" applyProtection="0"/>
    <xf numFmtId="0" fontId="63" fillId="28"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9" fontId="8"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22" borderId="10" applyNumberFormat="0" applyAlignment="0" applyProtection="0"/>
    <xf numFmtId="0" fontId="42" fillId="23" borderId="11" applyNumberFormat="0" applyAlignment="0" applyProtection="0"/>
    <xf numFmtId="0" fontId="43" fillId="23" borderId="10" applyNumberFormat="0" applyAlignment="0" applyProtection="0"/>
    <xf numFmtId="0" fontId="44" fillId="0" borderId="12" applyNumberFormat="0" applyFill="0" applyAlignment="0" applyProtection="0"/>
    <xf numFmtId="0" fontId="45" fillId="24" borderId="13" applyNumberFormat="0" applyAlignment="0" applyProtection="0"/>
    <xf numFmtId="0" fontId="46" fillId="0" borderId="0" applyNumberFormat="0" applyFill="0" applyBorder="0" applyAlignment="0" applyProtection="0"/>
    <xf numFmtId="0" fontId="8" fillId="25" borderId="14" applyNumberFormat="0" applyFont="0" applyAlignment="0" applyProtection="0"/>
    <xf numFmtId="0" fontId="47" fillId="0" borderId="0" applyNumberFormat="0" applyFill="0" applyBorder="0" applyAlignment="0" applyProtection="0"/>
    <xf numFmtId="0" fontId="1" fillId="0" borderId="15" applyNumberFormat="0" applyFill="0" applyAlignment="0" applyProtection="0"/>
    <xf numFmtId="0" fontId="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3" fillId="49" borderId="0" applyNumberFormat="0" applyBorder="0" applyAlignment="0" applyProtection="0"/>
    <xf numFmtId="0" fontId="52" fillId="0" borderId="0"/>
    <xf numFmtId="0" fontId="79" fillId="0" borderId="46" applyFill="0" applyProtection="0">
      <alignment horizontal="left" textRotation="60" wrapText="1"/>
    </xf>
    <xf numFmtId="0" fontId="80" fillId="0" borderId="0"/>
    <xf numFmtId="0" fontId="81" fillId="21"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11" fillId="0" borderId="0" applyFill="0"/>
    <xf numFmtId="0" fontId="11" fillId="0" borderId="0" applyFill="0"/>
    <xf numFmtId="0" fontId="11" fillId="0" borderId="0" applyFill="0"/>
  </cellStyleXfs>
  <cellXfs count="303">
    <xf numFmtId="0" fontId="0" fillId="0" borderId="0" xfId="0"/>
    <xf numFmtId="17" fontId="0" fillId="0" borderId="0" xfId="0" applyNumberFormat="1" applyAlignment="1">
      <alignment horizontal="center" vertical="center"/>
    </xf>
    <xf numFmtId="9" fontId="0" fillId="0" borderId="0" xfId="0" applyNumberFormat="1"/>
    <xf numFmtId="0" fontId="0" fillId="0" borderId="4" xfId="0" applyBorder="1"/>
    <xf numFmtId="0" fontId="0" fillId="0" borderId="0" xfId="0" applyAlignment="1">
      <alignment wrapText="1"/>
    </xf>
    <xf numFmtId="0" fontId="4" fillId="3" borderId="4" xfId="0" applyFont="1" applyFill="1" applyBorder="1" applyAlignment="1">
      <alignment horizontal="center" vertical="center" wrapText="1"/>
    </xf>
    <xf numFmtId="17" fontId="0" fillId="0" borderId="0" xfId="0" applyNumberFormat="1"/>
    <xf numFmtId="17" fontId="3" fillId="3" borderId="4" xfId="0" applyNumberFormat="1" applyFont="1" applyFill="1" applyBorder="1" applyAlignment="1">
      <alignment horizontal="center" vertical="center" wrapText="1"/>
    </xf>
    <xf numFmtId="0" fontId="7" fillId="15" borderId="0" xfId="0" applyFont="1" applyFill="1" applyBorder="1" applyAlignment="1">
      <alignment vertical="top"/>
    </xf>
    <xf numFmtId="0" fontId="6" fillId="3" borderId="4" xfId="0" applyFont="1" applyFill="1" applyBorder="1"/>
    <xf numFmtId="0" fontId="6" fillId="14" borderId="4" xfId="0" applyFont="1" applyFill="1" applyBorder="1"/>
    <xf numFmtId="0" fontId="6" fillId="6" borderId="4" xfId="0" applyFont="1" applyFill="1" applyBorder="1"/>
    <xf numFmtId="0" fontId="6" fillId="9" borderId="4" xfId="0" applyFont="1" applyFill="1" applyBorder="1"/>
    <xf numFmtId="0" fontId="6" fillId="5" borderId="4" xfId="0" applyFont="1" applyFill="1" applyBorder="1"/>
    <xf numFmtId="0" fontId="1" fillId="0" borderId="0" xfId="0" applyFont="1"/>
    <xf numFmtId="0" fontId="0" fillId="15" borderId="0" xfId="0" applyFill="1" applyBorder="1"/>
    <xf numFmtId="0" fontId="0" fillId="9" borderId="4" xfId="0" applyFill="1" applyBorder="1"/>
    <xf numFmtId="0" fontId="29" fillId="15" borderId="0" xfId="0" applyFont="1" applyFill="1" applyBorder="1" applyAlignment="1">
      <alignment horizontal="right"/>
    </xf>
    <xf numFmtId="0" fontId="29" fillId="15" borderId="0" xfId="0" applyFont="1" applyFill="1" applyBorder="1"/>
    <xf numFmtId="0" fontId="0" fillId="0" borderId="0" xfId="0"/>
    <xf numFmtId="0" fontId="0" fillId="0" borderId="0" xfId="0" applyBorder="1"/>
    <xf numFmtId="9" fontId="0" fillId="0" borderId="0" xfId="0" applyNumberFormat="1" applyFill="1" applyBorder="1" applyAlignment="1">
      <alignment horizontal="center"/>
    </xf>
    <xf numFmtId="0" fontId="0" fillId="0" borderId="0" xfId="0" applyFill="1" applyBorder="1" applyAlignment="1">
      <alignment horizontal="center" vertical="center"/>
    </xf>
    <xf numFmtId="0" fontId="0" fillId="50" borderId="0" xfId="0" applyFill="1"/>
    <xf numFmtId="0" fontId="33" fillId="50" borderId="0" xfId="0" applyFont="1" applyFill="1" applyAlignment="1">
      <alignment vertical="center" wrapText="1"/>
    </xf>
    <xf numFmtId="0" fontId="0" fillId="52" borderId="0" xfId="0" applyFill="1"/>
    <xf numFmtId="14" fontId="52" fillId="15" borderId="4" xfId="0" applyNumberFormat="1" applyFont="1" applyFill="1" applyBorder="1" applyAlignment="1">
      <alignment horizontal="center"/>
    </xf>
    <xf numFmtId="14" fontId="52" fillId="0" borderId="4" xfId="0" applyNumberFormat="1" applyFont="1" applyBorder="1" applyAlignment="1">
      <alignment horizontal="center"/>
    </xf>
    <xf numFmtId="9" fontId="48" fillId="15" borderId="4" xfId="0" applyNumberFormat="1" applyFont="1" applyFill="1" applyBorder="1" applyAlignment="1">
      <alignment horizontal="center" vertical="center"/>
    </xf>
    <xf numFmtId="0" fontId="0" fillId="0" borderId="0" xfId="0" applyFill="1"/>
    <xf numFmtId="0" fontId="8" fillId="4" borderId="4" xfId="1" applyFont="1" applyFill="1" applyBorder="1" applyAlignment="1">
      <alignment horizontal="center"/>
    </xf>
    <xf numFmtId="0" fontId="8" fillId="7" borderId="4" xfId="1" applyFont="1" applyFill="1" applyBorder="1" applyAlignment="1">
      <alignment horizontal="center"/>
    </xf>
    <xf numFmtId="0" fontId="8" fillId="2" borderId="4" xfId="1" applyFont="1" applyFill="1" applyBorder="1" applyAlignment="1">
      <alignment horizontal="center"/>
    </xf>
    <xf numFmtId="0" fontId="8" fillId="11" borderId="4" xfId="1" applyFont="1" applyFill="1" applyBorder="1" applyAlignment="1">
      <alignment horizontal="center"/>
    </xf>
    <xf numFmtId="0" fontId="8" fillId="4"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2" borderId="4" xfId="0" applyFont="1" applyFill="1" applyBorder="1" applyAlignment="1">
      <alignment horizontal="center" vertical="center"/>
    </xf>
    <xf numFmtId="0" fontId="8" fillId="11"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4" xfId="1" applyFont="1" applyFill="1" applyBorder="1" applyAlignment="1">
      <alignment vertical="top"/>
    </xf>
    <xf numFmtId="0" fontId="8" fillId="7" borderId="4" xfId="1" applyFont="1" applyFill="1" applyBorder="1" applyAlignment="1">
      <alignment vertical="top"/>
    </xf>
    <xf numFmtId="0" fontId="8" fillId="2" borderId="4" xfId="1" applyFont="1" applyFill="1" applyBorder="1" applyAlignment="1">
      <alignment vertical="top"/>
    </xf>
    <xf numFmtId="0" fontId="8" fillId="11" borderId="4" xfId="1" applyFont="1" applyFill="1" applyBorder="1" applyAlignment="1">
      <alignment vertical="top"/>
    </xf>
    <xf numFmtId="0" fontId="48" fillId="15" borderId="0" xfId="0" applyFont="1" applyFill="1" applyBorder="1" applyAlignment="1">
      <alignment vertical="top"/>
    </xf>
    <xf numFmtId="0" fontId="9" fillId="4" borderId="1" xfId="0" applyNumberFormat="1" applyFont="1" applyFill="1" applyBorder="1" applyAlignment="1">
      <alignment horizontal="center" vertical="center" wrapText="1"/>
    </xf>
    <xf numFmtId="0" fontId="9" fillId="7"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11" borderId="1" xfId="0" applyNumberFormat="1" applyFont="1" applyFill="1" applyBorder="1" applyAlignment="1">
      <alignment horizontal="center" vertical="center" wrapText="1"/>
    </xf>
    <xf numFmtId="10" fontId="48" fillId="0" borderId="4" xfId="0" applyNumberFormat="1" applyFont="1" applyBorder="1" applyAlignment="1">
      <alignment horizontal="center" vertical="center"/>
    </xf>
    <xf numFmtId="164" fontId="48" fillId="55" borderId="4" xfId="0" applyNumberFormat="1" applyFont="1" applyFill="1" applyBorder="1" applyAlignment="1">
      <alignment horizontal="center" vertical="center"/>
    </xf>
    <xf numFmtId="165" fontId="48" fillId="55" borderId="4" xfId="0" applyNumberFormat="1" applyFont="1" applyFill="1" applyBorder="1" applyAlignment="1">
      <alignment horizontal="center" vertical="center"/>
    </xf>
    <xf numFmtId="0" fontId="29" fillId="0" borderId="0" xfId="0" applyFont="1"/>
    <xf numFmtId="9" fontId="0" fillId="0" borderId="0" xfId="0" applyNumberFormat="1" applyAlignment="1">
      <alignment horizontal="center" vertical="center"/>
    </xf>
    <xf numFmtId="0" fontId="30" fillId="0" borderId="0" xfId="0" applyFont="1"/>
    <xf numFmtId="0" fontId="0" fillId="0" borderId="0" xfId="0" applyFill="1" applyAlignment="1">
      <alignment horizontal="center" vertical="center"/>
    </xf>
    <xf numFmtId="0" fontId="0" fillId="2" borderId="0" xfId="0" applyFill="1"/>
    <xf numFmtId="0" fontId="62" fillId="56" borderId="0" xfId="0" applyFont="1" applyFill="1" applyAlignment="1">
      <alignment vertical="top"/>
    </xf>
    <xf numFmtId="49" fontId="0" fillId="2" borderId="0" xfId="0" applyNumberFormat="1" applyFill="1"/>
    <xf numFmtId="0" fontId="3" fillId="3" borderId="4" xfId="0" applyFont="1" applyFill="1" applyBorder="1" applyAlignment="1">
      <alignment horizontal="center" vertical="center" wrapText="1"/>
    </xf>
    <xf numFmtId="0" fontId="0" fillId="50" borderId="0" xfId="0" applyFill="1" applyBorder="1"/>
    <xf numFmtId="0" fontId="33" fillId="50" borderId="0" xfId="0" applyFont="1" applyFill="1" applyBorder="1" applyAlignment="1">
      <alignment vertical="center" wrapText="1"/>
    </xf>
    <xf numFmtId="0" fontId="0" fillId="52" borderId="0" xfId="0" applyFill="1" applyBorder="1"/>
    <xf numFmtId="0" fontId="0" fillId="50" borderId="22" xfId="0" applyFill="1" applyBorder="1"/>
    <xf numFmtId="0" fontId="0" fillId="50" borderId="6" xfId="0" applyFill="1" applyBorder="1"/>
    <xf numFmtId="0" fontId="33" fillId="50" borderId="6" xfId="0" applyFont="1" applyFill="1" applyBorder="1" applyAlignment="1">
      <alignment vertical="center" wrapText="1"/>
    </xf>
    <xf numFmtId="0" fontId="0" fillId="51" borderId="23" xfId="0" applyFill="1" applyBorder="1"/>
    <xf numFmtId="0" fontId="0" fillId="50" borderId="5" xfId="0" applyFill="1" applyBorder="1"/>
    <xf numFmtId="0" fontId="0" fillId="52" borderId="24" xfId="0" applyFill="1" applyBorder="1"/>
    <xf numFmtId="0" fontId="0" fillId="53" borderId="24" xfId="0" applyFill="1" applyBorder="1"/>
    <xf numFmtId="0" fontId="0" fillId="54" borderId="24" xfId="0" applyFill="1" applyBorder="1"/>
    <xf numFmtId="0" fontId="0" fillId="52" borderId="5" xfId="0" applyFill="1" applyBorder="1"/>
    <xf numFmtId="0" fontId="0" fillId="15" borderId="5" xfId="0" applyFill="1" applyBorder="1"/>
    <xf numFmtId="0" fontId="0" fillId="15" borderId="24" xfId="0" applyFill="1" applyBorder="1"/>
    <xf numFmtId="0" fontId="0" fillId="0" borderId="5" xfId="0" applyBorder="1"/>
    <xf numFmtId="0" fontId="0" fillId="0" borderId="24" xfId="0" applyBorder="1"/>
    <xf numFmtId="0" fontId="7" fillId="15" borderId="5" xfId="0" applyFont="1" applyFill="1" applyBorder="1" applyAlignment="1">
      <alignment vertical="top"/>
    </xf>
    <xf numFmtId="0" fontId="48" fillId="0" borderId="0" xfId="0" applyFont="1" applyBorder="1"/>
    <xf numFmtId="14" fontId="0" fillId="5" borderId="4" xfId="0" applyNumberFormat="1" applyFont="1" applyFill="1" applyBorder="1" applyAlignment="1">
      <alignment horizontal="center"/>
    </xf>
    <xf numFmtId="0" fontId="8" fillId="61" borderId="4" xfId="1" applyFont="1" applyFill="1" applyBorder="1" applyAlignment="1">
      <alignment horizontal="center"/>
    </xf>
    <xf numFmtId="0" fontId="8" fillId="61" borderId="4" xfId="0" applyFont="1" applyFill="1" applyBorder="1" applyAlignment="1">
      <alignment horizontal="center" vertical="center"/>
    </xf>
    <xf numFmtId="0" fontId="8" fillId="13" borderId="4" xfId="1" applyFont="1" applyFill="1" applyBorder="1" applyAlignment="1">
      <alignment horizontal="center"/>
    </xf>
    <xf numFmtId="0" fontId="8" fillId="13" borderId="4" xfId="0" applyFont="1" applyFill="1" applyBorder="1" applyAlignment="1">
      <alignment horizontal="center" vertical="center"/>
    </xf>
    <xf numFmtId="0" fontId="8" fillId="61" borderId="4" xfId="1" applyFont="1" applyFill="1" applyBorder="1" applyAlignment="1">
      <alignment vertical="top"/>
    </xf>
    <xf numFmtId="0" fontId="8" fillId="13" borderId="4" xfId="1" applyFont="1" applyFill="1" applyBorder="1" applyAlignment="1">
      <alignment vertical="top"/>
    </xf>
    <xf numFmtId="0" fontId="9" fillId="61" borderId="1" xfId="0" applyNumberFormat="1" applyFont="1" applyFill="1" applyBorder="1" applyAlignment="1">
      <alignment horizontal="center" vertical="center" wrapText="1"/>
    </xf>
    <xf numFmtId="0" fontId="9" fillId="13" borderId="1" xfId="0" applyNumberFormat="1" applyFont="1" applyFill="1" applyBorder="1" applyAlignment="1">
      <alignment horizontal="center" vertical="center" wrapText="1"/>
    </xf>
    <xf numFmtId="9" fontId="52" fillId="0" borderId="4" xfId="0" applyNumberFormat="1" applyFont="1" applyBorder="1" applyAlignment="1">
      <alignment horizontal="center" vertical="center"/>
    </xf>
    <xf numFmtId="9" fontId="52" fillId="0" borderId="4" xfId="0" applyNumberFormat="1" applyFont="1" applyFill="1" applyBorder="1" applyAlignment="1">
      <alignment horizontal="center" vertical="center"/>
    </xf>
    <xf numFmtId="9" fontId="48" fillId="0" borderId="4" xfId="0" applyNumberFormat="1" applyFont="1" applyBorder="1" applyAlignment="1">
      <alignment horizontal="center" vertical="center"/>
    </xf>
    <xf numFmtId="14" fontId="52" fillId="0" borderId="4" xfId="0" applyNumberFormat="1" applyFont="1" applyBorder="1" applyAlignment="1">
      <alignment horizontal="center" vertical="center"/>
    </xf>
    <xf numFmtId="0" fontId="0" fillId="4" borderId="4" xfId="1" applyFont="1" applyFill="1" applyBorder="1" applyAlignment="1">
      <alignment horizontal="center"/>
    </xf>
    <xf numFmtId="0" fontId="8" fillId="4" borderId="1" xfId="0" applyFont="1" applyFill="1" applyBorder="1" applyAlignment="1">
      <alignment horizontal="center" vertical="center"/>
    </xf>
    <xf numFmtId="0" fontId="8" fillId="61"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13" borderId="1" xfId="0" applyFont="1" applyFill="1" applyBorder="1" applyAlignment="1">
      <alignment horizontal="center" vertical="center"/>
    </xf>
    <xf numFmtId="0" fontId="3" fillId="3" borderId="28" xfId="0" applyFont="1" applyFill="1" applyBorder="1" applyAlignment="1">
      <alignment horizontal="center" vertical="center" wrapText="1"/>
    </xf>
    <xf numFmtId="9" fontId="48" fillId="0" borderId="16" xfId="0" applyNumberFormat="1" applyFont="1" applyBorder="1" applyAlignment="1">
      <alignment horizontal="center" vertical="center"/>
    </xf>
    <xf numFmtId="9" fontId="48" fillId="0" borderId="2" xfId="0" applyNumberFormat="1" applyFont="1" applyBorder="1" applyAlignment="1">
      <alignment horizontal="center" vertical="center"/>
    </xf>
    <xf numFmtId="0" fontId="0" fillId="15" borderId="30" xfId="0" applyFill="1" applyBorder="1"/>
    <xf numFmtId="0" fontId="0" fillId="0" borderId="29" xfId="0" applyBorder="1"/>
    <xf numFmtId="0" fontId="0" fillId="15" borderId="29" xfId="0" applyFill="1" applyBorder="1"/>
    <xf numFmtId="17" fontId="0" fillId="0" borderId="29" xfId="0" applyNumberFormat="1" applyBorder="1"/>
    <xf numFmtId="0" fontId="0" fillId="15" borderId="31" xfId="0" applyFill="1" applyBorder="1"/>
    <xf numFmtId="0" fontId="0" fillId="15" borderId="32" xfId="0" applyFill="1" applyBorder="1"/>
    <xf numFmtId="0" fontId="0" fillId="15" borderId="33" xfId="0" applyFill="1" applyBorder="1"/>
    <xf numFmtId="0" fontId="0" fillId="0" borderId="34" xfId="0" applyBorder="1"/>
    <xf numFmtId="0" fontId="52" fillId="2" borderId="0" xfId="0" applyFont="1" applyFill="1"/>
    <xf numFmtId="0" fontId="52" fillId="0" borderId="0" xfId="0" applyFont="1" applyAlignment="1" applyProtection="1">
      <alignment horizontal="center" vertical="center"/>
    </xf>
    <xf numFmtId="0" fontId="52" fillId="0" borderId="0" xfId="0" applyFont="1" applyProtection="1"/>
    <xf numFmtId="0" fontId="62" fillId="0" borderId="0" xfId="0" applyFont="1" applyProtection="1"/>
    <xf numFmtId="0" fontId="52" fillId="0" borderId="24" xfId="0" applyFont="1" applyBorder="1" applyAlignment="1" applyProtection="1">
      <alignment horizontal="right"/>
    </xf>
    <xf numFmtId="9" fontId="52" fillId="0" borderId="24" xfId="0" applyNumberFormat="1" applyFont="1" applyBorder="1" applyAlignment="1" applyProtection="1">
      <alignment horizontal="center" vertical="center"/>
    </xf>
    <xf numFmtId="0" fontId="52" fillId="0" borderId="0" xfId="0" applyFont="1"/>
    <xf numFmtId="0" fontId="52" fillId="0" borderId="0" xfId="0" applyFont="1" applyAlignment="1">
      <alignment horizontal="center" vertical="center"/>
    </xf>
    <xf numFmtId="0" fontId="0" fillId="0" borderId="0" xfId="0" pivotButton="1"/>
    <xf numFmtId="0" fontId="0" fillId="15" borderId="25" xfId="0" applyFill="1" applyBorder="1"/>
    <xf numFmtId="0" fontId="0" fillId="15" borderId="26" xfId="0" applyFill="1" applyBorder="1"/>
    <xf numFmtId="0" fontId="0" fillId="15" borderId="27" xfId="0" applyFill="1" applyBorder="1"/>
    <xf numFmtId="0" fontId="62" fillId="10" borderId="35" xfId="0" applyFont="1" applyFill="1" applyBorder="1" applyAlignment="1" applyProtection="1">
      <alignment vertical="top"/>
    </xf>
    <xf numFmtId="0" fontId="62" fillId="10" borderId="35" xfId="0" applyFont="1" applyFill="1" applyBorder="1" applyAlignment="1" applyProtection="1">
      <alignment vertical="center"/>
    </xf>
    <xf numFmtId="0" fontId="62" fillId="8" borderId="35" xfId="0" applyFont="1" applyFill="1" applyBorder="1" applyAlignment="1" applyProtection="1">
      <alignment vertical="center"/>
    </xf>
    <xf numFmtId="0" fontId="2" fillId="0" borderId="0" xfId="0" applyFont="1"/>
    <xf numFmtId="0" fontId="0" fillId="9" borderId="4" xfId="0" applyFont="1" applyFill="1" applyBorder="1" applyAlignment="1">
      <alignment horizontal="center" vertical="center"/>
    </xf>
    <xf numFmtId="9" fontId="0" fillId="0" borderId="0" xfId="0" applyNumberFormat="1" applyFill="1" applyBorder="1"/>
    <xf numFmtId="0" fontId="0" fillId="0" borderId="0" xfId="0" applyFill="1" applyBorder="1"/>
    <xf numFmtId="10" fontId="48" fillId="15" borderId="4" xfId="0" applyNumberFormat="1" applyFont="1" applyFill="1" applyBorder="1" applyAlignment="1">
      <alignment horizontal="center" vertical="center"/>
    </xf>
    <xf numFmtId="9" fontId="48" fillId="9" borderId="4" xfId="0" applyNumberFormat="1" applyFont="1" applyFill="1" applyBorder="1" applyAlignment="1">
      <alignment horizontal="center" vertical="center"/>
    </xf>
    <xf numFmtId="0" fontId="13" fillId="0" borderId="0" xfId="30065"/>
    <xf numFmtId="0" fontId="0" fillId="7" borderId="4" xfId="1" applyFont="1" applyFill="1" applyBorder="1" applyAlignment="1">
      <alignment horizontal="center"/>
    </xf>
    <xf numFmtId="0" fontId="13" fillId="15" borderId="31" xfId="30065" applyFill="1" applyBorder="1"/>
    <xf numFmtId="0" fontId="13" fillId="0" borderId="0" xfId="30065"/>
    <xf numFmtId="0" fontId="0" fillId="0" borderId="31" xfId="0" applyBorder="1"/>
    <xf numFmtId="0" fontId="31" fillId="0" borderId="31" xfId="51" applyFont="1" applyBorder="1" applyAlignment="1">
      <alignment vertical="top" wrapText="1"/>
    </xf>
    <xf numFmtId="0" fontId="9" fillId="0" borderId="31" xfId="2" applyFont="1" applyFill="1" applyBorder="1" applyAlignment="1">
      <alignment wrapText="1"/>
    </xf>
    <xf numFmtId="0" fontId="9" fillId="4" borderId="4" xfId="0" applyNumberFormat="1" applyFont="1" applyFill="1" applyBorder="1" applyAlignment="1">
      <alignment horizontal="center" vertical="center" wrapText="1"/>
    </xf>
    <xf numFmtId="0" fontId="9" fillId="61" borderId="4" xfId="0" applyNumberFormat="1"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0" fontId="9" fillId="11"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13" borderId="4" xfId="0" applyNumberFormat="1" applyFont="1" applyFill="1" applyBorder="1" applyAlignment="1">
      <alignment horizontal="center" vertical="center" wrapText="1"/>
    </xf>
    <xf numFmtId="0" fontId="13" fillId="0" borderId="31" xfId="30065" applyBorder="1"/>
    <xf numFmtId="0" fontId="0" fillId="0" borderId="27" xfId="0" applyBorder="1"/>
    <xf numFmtId="0" fontId="0" fillId="15" borderId="22" xfId="0" applyFill="1" applyBorder="1"/>
    <xf numFmtId="0" fontId="0" fillId="15" borderId="6" xfId="0" applyFill="1" applyBorder="1"/>
    <xf numFmtId="0" fontId="0" fillId="15" borderId="23" xfId="0" applyFill="1" applyBorder="1"/>
    <xf numFmtId="0" fontId="0" fillId="15" borderId="36" xfId="0" applyFill="1" applyBorder="1"/>
    <xf numFmtId="0" fontId="13" fillId="0" borderId="0" xfId="30065"/>
    <xf numFmtId="0" fontId="77" fillId="0" borderId="5" xfId="46" applyFont="1" applyBorder="1"/>
    <xf numFmtId="0" fontId="62" fillId="62" borderId="37" xfId="0" applyFont="1" applyFill="1" applyBorder="1" applyAlignment="1" applyProtection="1">
      <alignment horizontal="center" vertical="center" wrapText="1"/>
    </xf>
    <xf numFmtId="17" fontId="62" fillId="62" borderId="37" xfId="0" applyNumberFormat="1" applyFont="1" applyFill="1" applyBorder="1" applyAlignment="1" applyProtection="1">
      <alignment horizontal="center" vertical="center"/>
    </xf>
    <xf numFmtId="9" fontId="48" fillId="0" borderId="37" xfId="0" applyNumberFormat="1" applyFont="1" applyFill="1" applyBorder="1" applyAlignment="1">
      <alignment horizontal="center" vertical="center"/>
    </xf>
    <xf numFmtId="9" fontId="48" fillId="0" borderId="1" xfId="0" applyNumberFormat="1" applyFont="1" applyFill="1" applyBorder="1" applyAlignment="1">
      <alignment horizontal="center" vertical="center"/>
    </xf>
    <xf numFmtId="9" fontId="48" fillId="0" borderId="1" xfId="0" applyNumberFormat="1" applyFont="1" applyBorder="1" applyAlignment="1">
      <alignment horizontal="center" vertical="center"/>
    </xf>
    <xf numFmtId="9" fontId="48" fillId="0" borderId="37" xfId="0" applyNumberFormat="1" applyFont="1" applyBorder="1" applyAlignment="1">
      <alignment horizontal="center" vertical="center"/>
    </xf>
    <xf numFmtId="0" fontId="13" fillId="0" borderId="0" xfId="30065"/>
    <xf numFmtId="0" fontId="13" fillId="0" borderId="0" xfId="30065"/>
    <xf numFmtId="0" fontId="0" fillId="0" borderId="0" xfId="0" applyAlignment="1">
      <alignment horizontal="left" vertical="top"/>
    </xf>
    <xf numFmtId="10" fontId="48" fillId="0" borderId="37" xfId="0" applyNumberFormat="1" applyFont="1" applyBorder="1" applyAlignment="1">
      <alignment horizontal="center" vertical="center"/>
    </xf>
    <xf numFmtId="9" fontId="0" fillId="15" borderId="37" xfId="0" applyNumberFormat="1" applyFont="1" applyFill="1" applyBorder="1" applyAlignment="1">
      <alignment horizontal="center" vertical="center"/>
    </xf>
    <xf numFmtId="165" fontId="48" fillId="55" borderId="37" xfId="0" applyNumberFormat="1" applyFont="1" applyFill="1" applyBorder="1" applyAlignment="1">
      <alignment horizontal="center" vertical="center"/>
    </xf>
    <xf numFmtId="0" fontId="3" fillId="3" borderId="37" xfId="0" applyFont="1" applyFill="1" applyBorder="1" applyAlignment="1">
      <alignment horizontal="center" vertical="center" wrapText="1"/>
    </xf>
    <xf numFmtId="0" fontId="0" fillId="0" borderId="0" xfId="0"/>
    <xf numFmtId="0" fontId="13" fillId="0" borderId="0" xfId="30065"/>
    <xf numFmtId="0" fontId="0" fillId="63" borderId="0" xfId="0" applyFill="1"/>
    <xf numFmtId="0" fontId="13" fillId="63" borderId="0" xfId="30065" applyFill="1"/>
    <xf numFmtId="0" fontId="3" fillId="3" borderId="4" xfId="0" applyFont="1" applyFill="1" applyBorder="1" applyAlignment="1">
      <alignment horizontal="center" vertical="center" wrapText="1"/>
    </xf>
    <xf numFmtId="9" fontId="13" fillId="0" borderId="0" xfId="30065" applyNumberFormat="1"/>
    <xf numFmtId="0" fontId="13" fillId="0" borderId="0" xfId="30065"/>
    <xf numFmtId="10" fontId="13" fillId="0" borderId="0" xfId="30065" applyNumberFormat="1"/>
    <xf numFmtId="0" fontId="0" fillId="0" borderId="0" xfId="0"/>
    <xf numFmtId="0" fontId="3" fillId="3" borderId="4" xfId="0" applyFont="1" applyFill="1" applyBorder="1" applyAlignment="1">
      <alignment horizontal="center" vertical="center" wrapText="1"/>
    </xf>
    <xf numFmtId="0" fontId="3" fillId="0" borderId="0" xfId="0" applyFont="1" applyAlignment="1">
      <alignment vertical="center"/>
    </xf>
    <xf numFmtId="0" fontId="0" fillId="0" borderId="24" xfId="0" applyBorder="1" applyAlignment="1">
      <alignment horizontal="center"/>
    </xf>
    <xf numFmtId="9" fontId="48" fillId="0" borderId="37" xfId="0" applyNumberFormat="1" applyFont="1" applyBorder="1" applyAlignment="1">
      <alignment horizontal="center"/>
    </xf>
    <xf numFmtId="0" fontId="0" fillId="0" borderId="0" xfId="0" applyAlignment="1">
      <alignment horizontal="center"/>
    </xf>
    <xf numFmtId="0" fontId="0" fillId="63" borderId="0" xfId="0" applyFill="1" applyAlignment="1">
      <alignment horizontal="center"/>
    </xf>
    <xf numFmtId="0" fontId="13" fillId="0" borderId="36" xfId="30065" applyBorder="1"/>
    <xf numFmtId="0" fontId="3" fillId="15" borderId="31" xfId="0" applyFont="1" applyFill="1" applyBorder="1" applyAlignment="1">
      <alignment horizontal="center" vertical="center"/>
    </xf>
    <xf numFmtId="0" fontId="3" fillId="15" borderId="36" xfId="0" applyFont="1" applyFill="1" applyBorder="1" applyAlignment="1">
      <alignment horizontal="center" vertical="center"/>
    </xf>
    <xf numFmtId="0" fontId="3" fillId="0" borderId="0" xfId="0" applyFont="1" applyAlignment="1">
      <alignment horizontal="center" vertical="center"/>
    </xf>
    <xf numFmtId="0" fontId="4" fillId="3" borderId="1" xfId="0" applyFont="1" applyFill="1" applyBorder="1" applyAlignment="1">
      <alignment horizontal="center" vertical="center" wrapText="1"/>
    </xf>
    <xf numFmtId="14" fontId="52" fillId="0" borderId="1" xfId="0" applyNumberFormat="1" applyFont="1" applyBorder="1" applyAlignment="1">
      <alignment horizontal="center" vertical="center"/>
    </xf>
    <xf numFmtId="14" fontId="52" fillId="15" borderId="1" xfId="0" applyNumberFormat="1" applyFont="1" applyFill="1" applyBorder="1" applyAlignment="1">
      <alignment horizontal="center"/>
    </xf>
    <xf numFmtId="9" fontId="48" fillId="9" borderId="1" xfId="0" applyNumberFormat="1" applyFont="1" applyFill="1" applyBorder="1" applyAlignment="1">
      <alignment horizontal="center" vertical="center"/>
    </xf>
    <xf numFmtId="14" fontId="52" fillId="0" borderId="1" xfId="0" applyNumberFormat="1" applyFont="1" applyBorder="1" applyAlignment="1">
      <alignment horizontal="center"/>
    </xf>
    <xf numFmtId="17" fontId="3" fillId="3" borderId="41" xfId="0" applyNumberFormat="1" applyFont="1" applyFill="1" applyBorder="1" applyAlignment="1">
      <alignment horizontal="center" vertical="center" wrapText="1"/>
    </xf>
    <xf numFmtId="10" fontId="48" fillId="0" borderId="41" xfId="0" applyNumberFormat="1" applyFont="1" applyBorder="1" applyAlignment="1">
      <alignment horizontal="center" vertical="center"/>
    </xf>
    <xf numFmtId="10" fontId="48" fillId="0" borderId="42" xfId="0" applyNumberFormat="1" applyFont="1" applyBorder="1" applyAlignment="1">
      <alignment horizontal="center" vertical="center"/>
    </xf>
    <xf numFmtId="10" fontId="48" fillId="0" borderId="43" xfId="0" applyNumberFormat="1" applyFont="1" applyBorder="1" applyAlignment="1">
      <alignment horizontal="center" vertical="center"/>
    </xf>
    <xf numFmtId="10" fontId="48" fillId="0" borderId="44" xfId="0" applyNumberFormat="1" applyFont="1" applyBorder="1" applyAlignment="1">
      <alignment horizontal="center" vertical="center"/>
    </xf>
    <xf numFmtId="10" fontId="48" fillId="0" borderId="45" xfId="0" applyNumberFormat="1" applyFont="1" applyBorder="1" applyAlignment="1">
      <alignment horizontal="center" vertical="center"/>
    </xf>
    <xf numFmtId="10" fontId="48" fillId="0" borderId="41" xfId="0" applyNumberFormat="1" applyFont="1" applyBorder="1"/>
    <xf numFmtId="10" fontId="48" fillId="0" borderId="42" xfId="0" applyNumberFormat="1" applyFont="1" applyBorder="1"/>
    <xf numFmtId="10" fontId="48" fillId="9" borderId="41" xfId="0" applyNumberFormat="1" applyFont="1" applyFill="1" applyBorder="1"/>
    <xf numFmtId="10" fontId="48" fillId="9" borderId="42" xfId="0" applyNumberFormat="1" applyFont="1" applyFill="1" applyBorder="1"/>
    <xf numFmtId="9" fontId="48" fillId="0" borderId="41" xfId="0" applyNumberFormat="1" applyFont="1" applyBorder="1" applyAlignment="1">
      <alignment horizontal="center" vertical="center"/>
    </xf>
    <xf numFmtId="9" fontId="48" fillId="0" borderId="42" xfId="0" applyNumberFormat="1" applyFont="1" applyBorder="1" applyAlignment="1">
      <alignment horizontal="center" vertical="center"/>
    </xf>
    <xf numFmtId="9" fontId="48" fillId="0" borderId="43" xfId="0" applyNumberFormat="1" applyFont="1" applyBorder="1" applyAlignment="1">
      <alignment horizontal="center" vertical="center"/>
    </xf>
    <xf numFmtId="9" fontId="48" fillId="0" borderId="44" xfId="0" applyNumberFormat="1" applyFont="1" applyBorder="1" applyAlignment="1">
      <alignment horizontal="center" vertical="center"/>
    </xf>
    <xf numFmtId="9" fontId="48" fillId="0" borderId="45" xfId="0" applyNumberFormat="1" applyFont="1" applyBorder="1" applyAlignment="1">
      <alignment horizontal="center" vertical="center"/>
    </xf>
    <xf numFmtId="17" fontId="3" fillId="3" borderId="42" xfId="0" applyNumberFormat="1" applyFont="1" applyFill="1" applyBorder="1" applyAlignment="1">
      <alignment horizontal="center" vertical="center"/>
    </xf>
    <xf numFmtId="9" fontId="48" fillId="0" borderId="42" xfId="0" applyNumberFormat="1" applyFont="1" applyBorder="1" applyAlignment="1">
      <alignment horizontal="center"/>
    </xf>
    <xf numFmtId="9" fontId="48" fillId="0" borderId="45" xfId="0" applyNumberFormat="1" applyFont="1" applyBorder="1" applyAlignment="1">
      <alignment horizontal="center"/>
    </xf>
    <xf numFmtId="10" fontId="48" fillId="0" borderId="43" xfId="0" applyNumberFormat="1" applyFont="1" applyBorder="1"/>
    <xf numFmtId="10" fontId="48" fillId="0" borderId="45" xfId="0" applyNumberFormat="1" applyFont="1" applyBorder="1"/>
    <xf numFmtId="9" fontId="48" fillId="0" borderId="44" xfId="0" applyNumberFormat="1" applyFont="1" applyFill="1" applyBorder="1" applyAlignment="1">
      <alignment horizontal="center" vertical="center"/>
    </xf>
    <xf numFmtId="9" fontId="48" fillId="9" borderId="37" xfId="0" applyNumberFormat="1" applyFont="1" applyFill="1" applyBorder="1" applyAlignment="1">
      <alignment horizontal="center" vertical="center"/>
    </xf>
    <xf numFmtId="9" fontId="48" fillId="0" borderId="2" xfId="0" applyNumberFormat="1" applyFont="1" applyBorder="1" applyAlignment="1">
      <alignment horizontal="center"/>
    </xf>
    <xf numFmtId="10" fontId="0" fillId="0" borderId="0" xfId="0" applyNumberFormat="1"/>
    <xf numFmtId="17" fontId="3" fillId="3" borderId="17" xfId="0" applyNumberFormat="1" applyFont="1" applyFill="1" applyBorder="1" applyAlignment="1">
      <alignment horizontal="center" vertical="center" wrapText="1"/>
    </xf>
    <xf numFmtId="0" fontId="13" fillId="0" borderId="0" xfId="30065"/>
    <xf numFmtId="9" fontId="13" fillId="0" borderId="0" xfId="30065" applyNumberFormat="1"/>
    <xf numFmtId="0" fontId="13" fillId="0" borderId="0" xfId="30065"/>
    <xf numFmtId="0" fontId="62" fillId="62" borderId="37" xfId="0" applyFont="1" applyFill="1" applyBorder="1" applyAlignment="1" applyProtection="1">
      <alignment horizontal="center" vertical="center"/>
    </xf>
    <xf numFmtId="9" fontId="52" fillId="0" borderId="0" xfId="0" applyNumberFormat="1" applyFont="1" applyAlignment="1" applyProtection="1">
      <alignment horizontal="center" vertical="center"/>
    </xf>
    <xf numFmtId="9" fontId="52" fillId="0" borderId="0" xfId="0" applyNumberFormat="1" applyFont="1" applyAlignment="1">
      <alignment horizontal="center" vertical="center"/>
    </xf>
    <xf numFmtId="9" fontId="52" fillId="0" borderId="24" xfId="0" applyNumberFormat="1" applyFont="1" applyBorder="1" applyAlignment="1">
      <alignment horizontal="center" vertical="center"/>
    </xf>
    <xf numFmtId="17" fontId="3" fillId="3" borderId="37" xfId="0" applyNumberFormat="1" applyFont="1" applyFill="1" applyBorder="1" applyAlignment="1">
      <alignment horizontal="center" vertical="center" wrapText="1"/>
    </xf>
    <xf numFmtId="9" fontId="48" fillId="9" borderId="41" xfId="0" applyNumberFormat="1" applyFont="1" applyFill="1" applyBorder="1" applyAlignment="1">
      <alignment horizontal="center" vertical="center"/>
    </xf>
    <xf numFmtId="10" fontId="48" fillId="9" borderId="1" xfId="0" applyNumberFormat="1" applyFont="1" applyFill="1" applyBorder="1"/>
    <xf numFmtId="10" fontId="48" fillId="0" borderId="1" xfId="0" applyNumberFormat="1" applyFont="1" applyBorder="1" applyAlignment="1">
      <alignment horizontal="center" vertical="center"/>
    </xf>
    <xf numFmtId="9" fontId="48" fillId="9" borderId="42" xfId="0" applyNumberFormat="1" applyFont="1" applyFill="1" applyBorder="1" applyAlignment="1">
      <alignment horizontal="center" vertical="center"/>
    </xf>
    <xf numFmtId="0" fontId="13" fillId="0" borderId="0" xfId="30065"/>
    <xf numFmtId="10" fontId="13" fillId="0" borderId="0" xfId="30065" applyNumberFormat="1"/>
    <xf numFmtId="0" fontId="0" fillId="0" borderId="0" xfId="0"/>
    <xf numFmtId="0" fontId="0" fillId="0" borderId="0" xfId="0" applyAlignment="1">
      <alignment horizontal="left"/>
    </xf>
    <xf numFmtId="17" fontId="3" fillId="3" borderId="37" xfId="0" applyNumberFormat="1" applyFont="1" applyFill="1" applyBorder="1" applyAlignment="1">
      <alignment horizontal="center" vertical="center" wrapText="1"/>
    </xf>
    <xf numFmtId="17" fontId="3" fillId="3" borderId="16" xfId="0" applyNumberFormat="1" applyFont="1" applyFill="1" applyBorder="1" applyAlignment="1">
      <alignment horizontal="center" vertical="center" wrapText="1"/>
    </xf>
    <xf numFmtId="0" fontId="13" fillId="0" borderId="0" xfId="30065"/>
    <xf numFmtId="9" fontId="13" fillId="0" borderId="0" xfId="30065" applyNumberFormat="1"/>
    <xf numFmtId="0" fontId="13" fillId="0" borderId="0" xfId="30065"/>
    <xf numFmtId="9" fontId="13" fillId="0" borderId="0" xfId="30065" applyNumberFormat="1"/>
    <xf numFmtId="0" fontId="13" fillId="0" borderId="0" xfId="30065"/>
    <xf numFmtId="10" fontId="13" fillId="0" borderId="0" xfId="30065" applyNumberFormat="1"/>
    <xf numFmtId="0" fontId="0" fillId="15" borderId="5" xfId="0" applyFill="1" applyBorder="1" applyAlignment="1">
      <alignment horizontal="left" vertical="top" wrapText="1"/>
    </xf>
    <xf numFmtId="0" fontId="0" fillId="15" borderId="0" xfId="0" applyFill="1" applyBorder="1" applyAlignment="1">
      <alignment horizontal="left" vertical="top" wrapText="1"/>
    </xf>
    <xf numFmtId="0" fontId="0" fillId="15" borderId="24" xfId="0" applyFill="1" applyBorder="1" applyAlignment="1">
      <alignment horizontal="left" vertical="top" wrapText="1"/>
    </xf>
    <xf numFmtId="0" fontId="2" fillId="17" borderId="4" xfId="0" applyFont="1" applyFill="1" applyBorder="1" applyAlignment="1">
      <alignment horizontal="left" vertical="top"/>
    </xf>
    <xf numFmtId="0" fontId="2" fillId="18" borderId="1" xfId="0" applyFont="1" applyFill="1" applyBorder="1" applyAlignment="1">
      <alignment horizontal="left" vertical="top"/>
    </xf>
    <xf numFmtId="0" fontId="2" fillId="18" borderId="3" xfId="0" applyFont="1" applyFill="1" applyBorder="1" applyAlignment="1">
      <alignment horizontal="left" vertical="top"/>
    </xf>
    <xf numFmtId="0" fontId="2" fillId="18" borderId="2" xfId="0" applyFont="1" applyFill="1" applyBorder="1" applyAlignment="1">
      <alignment horizontal="left" vertical="top"/>
    </xf>
    <xf numFmtId="0" fontId="33" fillId="50" borderId="6" xfId="0" applyFont="1" applyFill="1" applyBorder="1" applyAlignment="1">
      <alignment horizontal="left" vertical="center" wrapText="1"/>
    </xf>
    <xf numFmtId="0" fontId="33" fillId="50" borderId="0" xfId="0" applyFont="1" applyFill="1" applyBorder="1" applyAlignment="1">
      <alignment horizontal="left" vertical="center" wrapText="1"/>
    </xf>
    <xf numFmtId="0" fontId="2" fillId="2" borderId="1" xfId="0" applyFont="1" applyFill="1" applyBorder="1" applyAlignment="1">
      <alignment horizontal="left" vertical="top"/>
    </xf>
    <xf numFmtId="0" fontId="2" fillId="2" borderId="3" xfId="0" applyFont="1" applyFill="1" applyBorder="1" applyAlignment="1">
      <alignment horizontal="left" vertical="top"/>
    </xf>
    <xf numFmtId="0" fontId="2" fillId="2" borderId="2" xfId="0" applyFont="1" applyFill="1" applyBorder="1" applyAlignment="1">
      <alignment horizontal="left" vertical="top"/>
    </xf>
    <xf numFmtId="0" fontId="2" fillId="16" borderId="1" xfId="0" applyFont="1" applyFill="1" applyBorder="1" applyAlignment="1">
      <alignment horizontal="left" vertical="top"/>
    </xf>
    <xf numFmtId="0" fontId="2" fillId="16" borderId="3" xfId="0" applyFont="1" applyFill="1" applyBorder="1" applyAlignment="1">
      <alignment horizontal="left" vertical="top"/>
    </xf>
    <xf numFmtId="0" fontId="2" fillId="16" borderId="2" xfId="0" applyFont="1" applyFill="1" applyBorder="1" applyAlignment="1">
      <alignment horizontal="left" vertical="top"/>
    </xf>
    <xf numFmtId="0" fontId="52" fillId="56" borderId="0" xfId="0" applyFont="1" applyFill="1" applyAlignment="1">
      <alignment horizontal="left" vertical="top" wrapText="1"/>
    </xf>
    <xf numFmtId="0" fontId="62" fillId="4" borderId="1" xfId="0" applyFont="1" applyFill="1" applyBorder="1" applyAlignment="1" applyProtection="1">
      <alignment horizontal="center" vertical="top"/>
    </xf>
    <xf numFmtId="0" fontId="62" fillId="4" borderId="3" xfId="0" applyFont="1" applyFill="1" applyBorder="1" applyAlignment="1" applyProtection="1">
      <alignment horizontal="center" vertical="top"/>
    </xf>
    <xf numFmtId="0" fontId="62" fillId="4" borderId="2" xfId="0" applyFont="1" applyFill="1" applyBorder="1" applyAlignment="1" applyProtection="1">
      <alignment horizontal="center" vertical="top"/>
    </xf>
    <xf numFmtId="0" fontId="62" fillId="4" borderId="19" xfId="0" applyFont="1" applyFill="1" applyBorder="1" applyAlignment="1" applyProtection="1">
      <alignment horizontal="left" vertical="top"/>
    </xf>
    <xf numFmtId="0" fontId="62" fillId="4" borderId="20" xfId="0" applyFont="1" applyFill="1" applyBorder="1" applyAlignment="1" applyProtection="1">
      <alignment horizontal="left" vertical="top"/>
    </xf>
    <xf numFmtId="0" fontId="62" fillId="4" borderId="21" xfId="0" applyFont="1" applyFill="1" applyBorder="1" applyAlignment="1" applyProtection="1">
      <alignment horizontal="left" vertical="top"/>
    </xf>
    <xf numFmtId="0" fontId="62" fillId="10" borderId="1" xfId="0" applyFont="1" applyFill="1" applyBorder="1" applyAlignment="1" applyProtection="1">
      <alignment horizontal="center" vertical="center"/>
    </xf>
    <xf numFmtId="0" fontId="62" fillId="10" borderId="3" xfId="0" applyFont="1" applyFill="1" applyBorder="1" applyAlignment="1" applyProtection="1">
      <alignment horizontal="center" vertical="center"/>
    </xf>
    <xf numFmtId="0" fontId="62" fillId="10" borderId="2" xfId="0" applyFont="1" applyFill="1" applyBorder="1" applyAlignment="1" applyProtection="1">
      <alignment horizontal="center" vertical="center"/>
    </xf>
    <xf numFmtId="0" fontId="62" fillId="13" borderId="1" xfId="0" applyFont="1" applyFill="1" applyBorder="1" applyAlignment="1" applyProtection="1">
      <alignment horizontal="center" vertical="center"/>
    </xf>
    <xf numFmtId="0" fontId="62" fillId="13" borderId="3" xfId="0" applyFont="1" applyFill="1" applyBorder="1" applyAlignment="1" applyProtection="1">
      <alignment horizontal="center" vertical="center"/>
    </xf>
    <xf numFmtId="0" fontId="62" fillId="13" borderId="2" xfId="0" applyFont="1" applyFill="1" applyBorder="1" applyAlignment="1" applyProtection="1">
      <alignment horizontal="center" vertical="center"/>
    </xf>
    <xf numFmtId="0" fontId="3" fillId="3" borderId="38" xfId="0" applyFont="1" applyFill="1" applyBorder="1" applyAlignment="1">
      <alignment horizontal="center" vertical="center"/>
    </xf>
    <xf numFmtId="0" fontId="3" fillId="3" borderId="40" xfId="0" applyFont="1" applyFill="1" applyBorder="1" applyAlignment="1">
      <alignment horizontal="center" vertical="center"/>
    </xf>
    <xf numFmtId="0" fontId="48" fillId="15" borderId="5" xfId="0" applyFont="1" applyFill="1" applyBorder="1" applyAlignment="1">
      <alignment horizontal="left" vertical="top"/>
    </xf>
    <xf numFmtId="0" fontId="48" fillId="15" borderId="0" xfId="0" applyFont="1" applyFill="1" applyBorder="1" applyAlignment="1">
      <alignment horizontal="left" vertical="top"/>
    </xf>
    <xf numFmtId="0" fontId="3" fillId="3" borderId="39" xfId="0" applyFont="1" applyFill="1" applyBorder="1" applyAlignment="1">
      <alignment horizontal="center" vertical="center"/>
    </xf>
    <xf numFmtId="0" fontId="2" fillId="10" borderId="4"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1" borderId="2" xfId="0" applyFont="1" applyFill="1" applyBorder="1" applyAlignment="1">
      <alignment horizontal="left" vertical="top" wrapText="1"/>
    </xf>
    <xf numFmtId="0" fontId="48" fillId="0" borderId="4" xfId="0" applyFont="1" applyBorder="1" applyAlignment="1">
      <alignment horizontal="left" vertical="top" wrapText="1"/>
    </xf>
    <xf numFmtId="0" fontId="2" fillId="0" borderId="4" xfId="0" applyFont="1" applyBorder="1" applyAlignment="1">
      <alignment horizontal="left" vertical="top" wrapText="1"/>
    </xf>
    <xf numFmtId="0" fontId="50" fillId="0" borderId="4" xfId="0" applyFont="1" applyBorder="1" applyAlignment="1">
      <alignment horizontal="left" vertical="top" wrapText="1"/>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7" xfId="0" applyFont="1" applyFill="1" applyBorder="1" applyAlignment="1">
      <alignment horizontal="center" vertical="center"/>
    </xf>
    <xf numFmtId="17" fontId="3" fillId="3" borderId="1" xfId="0" applyNumberFormat="1" applyFont="1" applyFill="1" applyBorder="1" applyAlignment="1">
      <alignment horizontal="left" vertical="top" wrapText="1"/>
    </xf>
    <xf numFmtId="17" fontId="3" fillId="3" borderId="3" xfId="0" applyNumberFormat="1" applyFont="1" applyFill="1" applyBorder="1" applyAlignment="1">
      <alignment horizontal="left" vertical="top" wrapText="1"/>
    </xf>
    <xf numFmtId="17" fontId="3" fillId="3" borderId="2" xfId="0" applyNumberFormat="1" applyFont="1" applyFill="1" applyBorder="1" applyAlignment="1">
      <alignment horizontal="left" vertical="top"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8" borderId="3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48" fillId="0" borderId="1" xfId="0" applyFont="1" applyBorder="1" applyAlignment="1">
      <alignment horizontal="left" vertical="top" wrapText="1"/>
    </xf>
    <xf numFmtId="0" fontId="48" fillId="0" borderId="3" xfId="0" applyFont="1" applyBorder="1" applyAlignment="1">
      <alignment horizontal="left" vertical="top" wrapText="1"/>
    </xf>
    <xf numFmtId="0" fontId="48" fillId="0" borderId="2" xfId="0" applyFont="1" applyBorder="1" applyAlignment="1">
      <alignment horizontal="left" vertical="top" wrapText="1"/>
    </xf>
    <xf numFmtId="0" fontId="48" fillId="15" borderId="4" xfId="0" applyFont="1" applyFill="1" applyBorder="1" applyAlignment="1">
      <alignment horizontal="left" vertical="top" wrapText="1"/>
    </xf>
    <xf numFmtId="49" fontId="3" fillId="3" borderId="1"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2" fillId="12" borderId="4" xfId="0" applyFont="1" applyFill="1" applyBorder="1" applyAlignment="1">
      <alignment horizontal="left" vertical="top" wrapText="1"/>
    </xf>
    <xf numFmtId="0" fontId="2" fillId="13" borderId="28" xfId="0" applyFont="1" applyFill="1" applyBorder="1" applyAlignment="1">
      <alignment horizontal="left" vertical="top" wrapText="1"/>
    </xf>
    <xf numFmtId="0" fontId="48" fillId="0" borderId="28" xfId="0" applyFont="1" applyBorder="1" applyAlignment="1">
      <alignment horizontal="left" vertical="top" wrapText="1"/>
    </xf>
    <xf numFmtId="17" fontId="3" fillId="3" borderId="37" xfId="0" applyNumberFormat="1" applyFont="1" applyFill="1" applyBorder="1" applyAlignment="1">
      <alignment horizontal="center" vertical="center" wrapText="1"/>
    </xf>
    <xf numFmtId="0" fontId="2" fillId="13" borderId="4" xfId="0" applyFont="1" applyFill="1" applyBorder="1" applyAlignment="1">
      <alignment horizontal="left" vertical="top" wrapText="1"/>
    </xf>
    <xf numFmtId="165" fontId="2" fillId="55" borderId="4" xfId="0" applyNumberFormat="1" applyFont="1" applyFill="1" applyBorder="1" applyAlignment="1">
      <alignment horizontal="center" vertical="center"/>
    </xf>
    <xf numFmtId="0" fontId="0" fillId="0" borderId="0" xfId="0"/>
    <xf numFmtId="176" fontId="0" fillId="61" borderId="48" xfId="58554" applyNumberFormat="1" applyFont="1" applyFill="1" applyBorder="1" applyAlignment="1">
      <alignment horizontal="center" vertical="center"/>
    </xf>
    <xf numFmtId="0" fontId="0" fillId="61" borderId="47" xfId="0" applyFont="1" applyFill="1" applyBorder="1" applyAlignment="1">
      <alignment horizontal="center" vertical="center"/>
    </xf>
  </cellXfs>
  <cellStyles count="58608">
    <cellStyle name="%" xfId="55"/>
    <cellStyle name="% 2" xfId="56"/>
    <cellStyle name="% 3" xfId="57"/>
    <cellStyle name="% 4" xfId="58"/>
    <cellStyle name="% 5" xfId="59"/>
    <cellStyle name="20% - Accent1" xfId="58572" builtinId="30" customBuiltin="1"/>
    <cellStyle name="20% - Accent1 10" xfId="60"/>
    <cellStyle name="20% - Accent1 10 2" xfId="61"/>
    <cellStyle name="20% - Accent1 10 2 2" xfId="62"/>
    <cellStyle name="20% - Accent1 10 2 2 2" xfId="63"/>
    <cellStyle name="20% - Accent1 10 2 3" xfId="64"/>
    <cellStyle name="20% - Accent1 10 2 4" xfId="65"/>
    <cellStyle name="20% - Accent1 10 3" xfId="66"/>
    <cellStyle name="20% - Accent1 10 3 2" xfId="67"/>
    <cellStyle name="20% - Accent1 10 3 2 2" xfId="68"/>
    <cellStyle name="20% - Accent1 10 3 3" xfId="69"/>
    <cellStyle name="20% - Accent1 10 4" xfId="70"/>
    <cellStyle name="20% - Accent1 10 4 2" xfId="71"/>
    <cellStyle name="20% - Accent1 10 4 2 2" xfId="72"/>
    <cellStyle name="20% - Accent1 10 4 3" xfId="73"/>
    <cellStyle name="20% - Accent1 10 5" xfId="74"/>
    <cellStyle name="20% - Accent1 10 5 2" xfId="75"/>
    <cellStyle name="20% - Accent1 10 6" xfId="76"/>
    <cellStyle name="20% - Accent1 10 7" xfId="77"/>
    <cellStyle name="20% - Accent1 11" xfId="78"/>
    <cellStyle name="20% - Accent1 11 2" xfId="79"/>
    <cellStyle name="20% - Accent1 11 2 2" xfId="80"/>
    <cellStyle name="20% - Accent1 11 2 2 2" xfId="81"/>
    <cellStyle name="20% - Accent1 11 2 3" xfId="82"/>
    <cellStyle name="20% - Accent1 11 2 4" xfId="83"/>
    <cellStyle name="20% - Accent1 11 3" xfId="84"/>
    <cellStyle name="20% - Accent1 11 3 2" xfId="85"/>
    <cellStyle name="20% - Accent1 11 3 2 2" xfId="86"/>
    <cellStyle name="20% - Accent1 11 3 3" xfId="87"/>
    <cellStyle name="20% - Accent1 11 4" xfId="88"/>
    <cellStyle name="20% - Accent1 11 4 2" xfId="89"/>
    <cellStyle name="20% - Accent1 11 4 2 2" xfId="90"/>
    <cellStyle name="20% - Accent1 11 4 3" xfId="91"/>
    <cellStyle name="20% - Accent1 11 5" xfId="92"/>
    <cellStyle name="20% - Accent1 11 5 2" xfId="93"/>
    <cellStyle name="20% - Accent1 11 6" xfId="94"/>
    <cellStyle name="20% - Accent1 11 7" xfId="95"/>
    <cellStyle name="20% - Accent1 12" xfId="96"/>
    <cellStyle name="20% - Accent1 12 2" xfId="97"/>
    <cellStyle name="20% - Accent1 12 2 2" xfId="98"/>
    <cellStyle name="20% - Accent1 12 2 2 2" xfId="99"/>
    <cellStyle name="20% - Accent1 12 2 3" xfId="100"/>
    <cellStyle name="20% - Accent1 12 2 4" xfId="101"/>
    <cellStyle name="20% - Accent1 12 3" xfId="102"/>
    <cellStyle name="20% - Accent1 12 3 2" xfId="103"/>
    <cellStyle name="20% - Accent1 12 3 2 2" xfId="104"/>
    <cellStyle name="20% - Accent1 12 3 3" xfId="105"/>
    <cellStyle name="20% - Accent1 12 4" xfId="106"/>
    <cellStyle name="20% - Accent1 12 4 2" xfId="107"/>
    <cellStyle name="20% - Accent1 12 4 2 2" xfId="108"/>
    <cellStyle name="20% - Accent1 12 4 3" xfId="109"/>
    <cellStyle name="20% - Accent1 12 5" xfId="110"/>
    <cellStyle name="20% - Accent1 12 5 2" xfId="111"/>
    <cellStyle name="20% - Accent1 12 6" xfId="112"/>
    <cellStyle name="20% - Accent1 12 7" xfId="113"/>
    <cellStyle name="20% - Accent1 13" xfId="114"/>
    <cellStyle name="20% - Accent1 13 2" xfId="115"/>
    <cellStyle name="20% - Accent1 13 2 2" xfId="116"/>
    <cellStyle name="20% - Accent1 13 2 2 2" xfId="117"/>
    <cellStyle name="20% - Accent1 13 2 3" xfId="118"/>
    <cellStyle name="20% - Accent1 13 2 4" xfId="119"/>
    <cellStyle name="20% - Accent1 13 3" xfId="120"/>
    <cellStyle name="20% - Accent1 13 3 2" xfId="121"/>
    <cellStyle name="20% - Accent1 13 3 2 2" xfId="122"/>
    <cellStyle name="20% - Accent1 13 3 3" xfId="123"/>
    <cellStyle name="20% - Accent1 13 4" xfId="124"/>
    <cellStyle name="20% - Accent1 13 4 2" xfId="125"/>
    <cellStyle name="20% - Accent1 13 4 2 2" xfId="126"/>
    <cellStyle name="20% - Accent1 13 4 3" xfId="127"/>
    <cellStyle name="20% - Accent1 13 5" xfId="128"/>
    <cellStyle name="20% - Accent1 13 5 2" xfId="129"/>
    <cellStyle name="20% - Accent1 13 6" xfId="130"/>
    <cellStyle name="20% - Accent1 13 7" xfId="131"/>
    <cellStyle name="20% - Accent1 14" xfId="132"/>
    <cellStyle name="20% - Accent1 14 2" xfId="133"/>
    <cellStyle name="20% - Accent1 14 2 2" xfId="134"/>
    <cellStyle name="20% - Accent1 14 2 2 2" xfId="135"/>
    <cellStyle name="20% - Accent1 14 2 3" xfId="136"/>
    <cellStyle name="20% - Accent1 14 2 4" xfId="137"/>
    <cellStyle name="20% - Accent1 14 3" xfId="138"/>
    <cellStyle name="20% - Accent1 14 3 2" xfId="139"/>
    <cellStyle name="20% - Accent1 14 3 2 2" xfId="140"/>
    <cellStyle name="20% - Accent1 14 3 3" xfId="141"/>
    <cellStyle name="20% - Accent1 14 4" xfId="142"/>
    <cellStyle name="20% - Accent1 14 4 2" xfId="143"/>
    <cellStyle name="20% - Accent1 14 4 2 2" xfId="144"/>
    <cellStyle name="20% - Accent1 14 4 3" xfId="145"/>
    <cellStyle name="20% - Accent1 14 5" xfId="146"/>
    <cellStyle name="20% - Accent1 14 5 2" xfId="147"/>
    <cellStyle name="20% - Accent1 14 6" xfId="148"/>
    <cellStyle name="20% - Accent1 14 7" xfId="149"/>
    <cellStyle name="20% - Accent1 15" xfId="150"/>
    <cellStyle name="20% - Accent1 15 2" xfId="151"/>
    <cellStyle name="20% - Accent1 15 2 2" xfId="152"/>
    <cellStyle name="20% - Accent1 15 2 2 2" xfId="153"/>
    <cellStyle name="20% - Accent1 15 2 3" xfId="154"/>
    <cellStyle name="20% - Accent1 15 2 4" xfId="155"/>
    <cellStyle name="20% - Accent1 15 3" xfId="156"/>
    <cellStyle name="20% - Accent1 15 3 2" xfId="157"/>
    <cellStyle name="20% - Accent1 15 3 2 2" xfId="158"/>
    <cellStyle name="20% - Accent1 15 3 3" xfId="159"/>
    <cellStyle name="20% - Accent1 15 4" xfId="160"/>
    <cellStyle name="20% - Accent1 15 4 2" xfId="161"/>
    <cellStyle name="20% - Accent1 15 4 2 2" xfId="162"/>
    <cellStyle name="20% - Accent1 15 4 3" xfId="163"/>
    <cellStyle name="20% - Accent1 15 5" xfId="164"/>
    <cellStyle name="20% - Accent1 15 5 2" xfId="165"/>
    <cellStyle name="20% - Accent1 15 6" xfId="166"/>
    <cellStyle name="20% - Accent1 15 7" xfId="167"/>
    <cellStyle name="20% - Accent1 16" xfId="168"/>
    <cellStyle name="20% - Accent1 16 2" xfId="169"/>
    <cellStyle name="20% - Accent1 16 2 2" xfId="170"/>
    <cellStyle name="20% - Accent1 16 2 2 2" xfId="171"/>
    <cellStyle name="20% - Accent1 16 2 3" xfId="172"/>
    <cellStyle name="20% - Accent1 16 2 4" xfId="173"/>
    <cellStyle name="20% - Accent1 16 3" xfId="174"/>
    <cellStyle name="20% - Accent1 16 3 2" xfId="175"/>
    <cellStyle name="20% - Accent1 16 3 2 2" xfId="176"/>
    <cellStyle name="20% - Accent1 16 3 3" xfId="177"/>
    <cellStyle name="20% - Accent1 16 4" xfId="178"/>
    <cellStyle name="20% - Accent1 16 4 2" xfId="179"/>
    <cellStyle name="20% - Accent1 16 4 2 2" xfId="180"/>
    <cellStyle name="20% - Accent1 16 4 3" xfId="181"/>
    <cellStyle name="20% - Accent1 16 5" xfId="182"/>
    <cellStyle name="20% - Accent1 16 5 2" xfId="183"/>
    <cellStyle name="20% - Accent1 16 6" xfId="184"/>
    <cellStyle name="20% - Accent1 16 7" xfId="185"/>
    <cellStyle name="20% - Accent1 17" xfId="186"/>
    <cellStyle name="20% - Accent1 17 2" xfId="187"/>
    <cellStyle name="20% - Accent1 17 2 2" xfId="188"/>
    <cellStyle name="20% - Accent1 17 2 2 2" xfId="189"/>
    <cellStyle name="20% - Accent1 17 2 3" xfId="190"/>
    <cellStyle name="20% - Accent1 17 2 4" xfId="191"/>
    <cellStyle name="20% - Accent1 17 3" xfId="192"/>
    <cellStyle name="20% - Accent1 17 3 2" xfId="193"/>
    <cellStyle name="20% - Accent1 17 3 2 2" xfId="194"/>
    <cellStyle name="20% - Accent1 17 3 3" xfId="195"/>
    <cellStyle name="20% - Accent1 17 4" xfId="196"/>
    <cellStyle name="20% - Accent1 17 4 2" xfId="197"/>
    <cellStyle name="20% - Accent1 17 4 2 2" xfId="198"/>
    <cellStyle name="20% - Accent1 17 4 3" xfId="199"/>
    <cellStyle name="20% - Accent1 17 5" xfId="200"/>
    <cellStyle name="20% - Accent1 17 5 2" xfId="201"/>
    <cellStyle name="20% - Accent1 17 6" xfId="202"/>
    <cellStyle name="20% - Accent1 17 7" xfId="203"/>
    <cellStyle name="20% - Accent1 18" xfId="204"/>
    <cellStyle name="20% - Accent1 18 2" xfId="205"/>
    <cellStyle name="20% - Accent1 18 2 2" xfId="206"/>
    <cellStyle name="20% - Accent1 18 2 2 2" xfId="207"/>
    <cellStyle name="20% - Accent1 18 2 3" xfId="208"/>
    <cellStyle name="20% - Accent1 18 2 4" xfId="209"/>
    <cellStyle name="20% - Accent1 18 3" xfId="210"/>
    <cellStyle name="20% - Accent1 18 3 2" xfId="211"/>
    <cellStyle name="20% - Accent1 18 3 2 2" xfId="212"/>
    <cellStyle name="20% - Accent1 18 3 3" xfId="213"/>
    <cellStyle name="20% - Accent1 18 4" xfId="214"/>
    <cellStyle name="20% - Accent1 18 4 2" xfId="215"/>
    <cellStyle name="20% - Accent1 18 4 2 2" xfId="216"/>
    <cellStyle name="20% - Accent1 18 4 3" xfId="217"/>
    <cellStyle name="20% - Accent1 18 5" xfId="218"/>
    <cellStyle name="20% - Accent1 18 5 2" xfId="219"/>
    <cellStyle name="20% - Accent1 18 6" xfId="220"/>
    <cellStyle name="20% - Accent1 18 7" xfId="221"/>
    <cellStyle name="20% - Accent1 19" xfId="222"/>
    <cellStyle name="20% - Accent1 19 2" xfId="223"/>
    <cellStyle name="20% - Accent1 19 2 2" xfId="224"/>
    <cellStyle name="20% - Accent1 19 2 2 2" xfId="225"/>
    <cellStyle name="20% - Accent1 19 2 3" xfId="226"/>
    <cellStyle name="20% - Accent1 19 2 4" xfId="227"/>
    <cellStyle name="20% - Accent1 19 3" xfId="228"/>
    <cellStyle name="20% - Accent1 19 3 2" xfId="229"/>
    <cellStyle name="20% - Accent1 19 3 2 2" xfId="230"/>
    <cellStyle name="20% - Accent1 19 3 3" xfId="231"/>
    <cellStyle name="20% - Accent1 19 4" xfId="232"/>
    <cellStyle name="20% - Accent1 19 4 2" xfId="233"/>
    <cellStyle name="20% - Accent1 19 4 2 2" xfId="234"/>
    <cellStyle name="20% - Accent1 19 4 3" xfId="235"/>
    <cellStyle name="20% - Accent1 19 5" xfId="236"/>
    <cellStyle name="20% - Accent1 19 5 2" xfId="237"/>
    <cellStyle name="20% - Accent1 19 6" xfId="238"/>
    <cellStyle name="20% - Accent1 19 7" xfId="239"/>
    <cellStyle name="20% - Accent1 2" xfId="23"/>
    <cellStyle name="20% - Accent1 2 2" xfId="240"/>
    <cellStyle name="20% - Accent1 2 2 2" xfId="241"/>
    <cellStyle name="20% - Accent1 2 2 2 2" xfId="242"/>
    <cellStyle name="20% - Accent1 2 2 3" xfId="243"/>
    <cellStyle name="20% - Accent1 2 2 4" xfId="244"/>
    <cellStyle name="20% - Accent1 2 2 5" xfId="58542"/>
    <cellStyle name="20% - Accent1 2 3" xfId="245"/>
    <cellStyle name="20% - Accent1 2 3 2" xfId="246"/>
    <cellStyle name="20% - Accent1 2 3 2 2" xfId="247"/>
    <cellStyle name="20% - Accent1 2 3 3" xfId="248"/>
    <cellStyle name="20% - Accent1 2 4" xfId="249"/>
    <cellStyle name="20% - Accent1 2 4 2" xfId="250"/>
    <cellStyle name="20% - Accent1 2 4 2 2" xfId="251"/>
    <cellStyle name="20% - Accent1 2 4 3" xfId="252"/>
    <cellStyle name="20% - Accent1 2 5" xfId="253"/>
    <cellStyle name="20% - Accent1 2 5 2" xfId="254"/>
    <cellStyle name="20% - Accent1 2 6" xfId="255"/>
    <cellStyle name="20% - Accent1 2 7" xfId="256"/>
    <cellStyle name="20% - Accent1 2 8" xfId="58516"/>
    <cellStyle name="20% - Accent1 20" xfId="257"/>
    <cellStyle name="20% - Accent1 20 2" xfId="258"/>
    <cellStyle name="20% - Accent1 20 2 2" xfId="259"/>
    <cellStyle name="20% - Accent1 20 2 2 2" xfId="260"/>
    <cellStyle name="20% - Accent1 20 2 3" xfId="261"/>
    <cellStyle name="20% - Accent1 20 2 4" xfId="262"/>
    <cellStyle name="20% - Accent1 20 3" xfId="263"/>
    <cellStyle name="20% - Accent1 20 3 2" xfId="264"/>
    <cellStyle name="20% - Accent1 20 3 2 2" xfId="265"/>
    <cellStyle name="20% - Accent1 20 3 3" xfId="266"/>
    <cellStyle name="20% - Accent1 20 4" xfId="267"/>
    <cellStyle name="20% - Accent1 20 4 2" xfId="268"/>
    <cellStyle name="20% - Accent1 20 4 2 2" xfId="269"/>
    <cellStyle name="20% - Accent1 20 4 3" xfId="270"/>
    <cellStyle name="20% - Accent1 20 5" xfId="271"/>
    <cellStyle name="20% - Accent1 20 5 2" xfId="272"/>
    <cellStyle name="20% - Accent1 20 6" xfId="273"/>
    <cellStyle name="20% - Accent1 20 7" xfId="274"/>
    <cellStyle name="20% - Accent1 21" xfId="275"/>
    <cellStyle name="20% - Accent1 21 2" xfId="276"/>
    <cellStyle name="20% - Accent1 21 2 2" xfId="277"/>
    <cellStyle name="20% - Accent1 21 2 2 2" xfId="278"/>
    <cellStyle name="20% - Accent1 21 2 3" xfId="279"/>
    <cellStyle name="20% - Accent1 21 2 4" xfId="280"/>
    <cellStyle name="20% - Accent1 21 3" xfId="281"/>
    <cellStyle name="20% - Accent1 21 3 2" xfId="282"/>
    <cellStyle name="20% - Accent1 21 3 2 2" xfId="283"/>
    <cellStyle name="20% - Accent1 21 3 3" xfId="284"/>
    <cellStyle name="20% - Accent1 21 4" xfId="285"/>
    <cellStyle name="20% - Accent1 21 4 2" xfId="286"/>
    <cellStyle name="20% - Accent1 21 4 2 2" xfId="287"/>
    <cellStyle name="20% - Accent1 21 4 3" xfId="288"/>
    <cellStyle name="20% - Accent1 21 5" xfId="289"/>
    <cellStyle name="20% - Accent1 21 5 2" xfId="290"/>
    <cellStyle name="20% - Accent1 21 6" xfId="291"/>
    <cellStyle name="20% - Accent1 21 7" xfId="292"/>
    <cellStyle name="20% - Accent1 22" xfId="293"/>
    <cellStyle name="20% - Accent1 22 2" xfId="294"/>
    <cellStyle name="20% - Accent1 22 2 2" xfId="295"/>
    <cellStyle name="20% - Accent1 22 2 2 2" xfId="296"/>
    <cellStyle name="20% - Accent1 22 2 3" xfId="297"/>
    <cellStyle name="20% - Accent1 22 2 4" xfId="298"/>
    <cellStyle name="20% - Accent1 22 3" xfId="299"/>
    <cellStyle name="20% - Accent1 22 3 2" xfId="300"/>
    <cellStyle name="20% - Accent1 22 3 2 2" xfId="301"/>
    <cellStyle name="20% - Accent1 22 3 3" xfId="302"/>
    <cellStyle name="20% - Accent1 22 4" xfId="303"/>
    <cellStyle name="20% - Accent1 22 4 2" xfId="304"/>
    <cellStyle name="20% - Accent1 22 4 2 2" xfId="305"/>
    <cellStyle name="20% - Accent1 22 4 3" xfId="306"/>
    <cellStyle name="20% - Accent1 22 5" xfId="307"/>
    <cellStyle name="20% - Accent1 22 5 2" xfId="308"/>
    <cellStyle name="20% - Accent1 22 6" xfId="309"/>
    <cellStyle name="20% - Accent1 22 7" xfId="310"/>
    <cellStyle name="20% - Accent1 23" xfId="311"/>
    <cellStyle name="20% - Accent1 23 2" xfId="312"/>
    <cellStyle name="20% - Accent1 23 2 2" xfId="313"/>
    <cellStyle name="20% - Accent1 23 2 2 2" xfId="314"/>
    <cellStyle name="20% - Accent1 23 2 3" xfId="315"/>
    <cellStyle name="20% - Accent1 23 2 4" xfId="316"/>
    <cellStyle name="20% - Accent1 23 3" xfId="317"/>
    <cellStyle name="20% - Accent1 23 3 2" xfId="318"/>
    <cellStyle name="20% - Accent1 23 3 2 2" xfId="319"/>
    <cellStyle name="20% - Accent1 23 3 3" xfId="320"/>
    <cellStyle name="20% - Accent1 23 4" xfId="321"/>
    <cellStyle name="20% - Accent1 23 4 2" xfId="322"/>
    <cellStyle name="20% - Accent1 23 4 2 2" xfId="323"/>
    <cellStyle name="20% - Accent1 23 4 3" xfId="324"/>
    <cellStyle name="20% - Accent1 23 5" xfId="325"/>
    <cellStyle name="20% - Accent1 23 5 2" xfId="326"/>
    <cellStyle name="20% - Accent1 23 6" xfId="327"/>
    <cellStyle name="20% - Accent1 23 7" xfId="328"/>
    <cellStyle name="20% - Accent1 24" xfId="329"/>
    <cellStyle name="20% - Accent1 24 2" xfId="330"/>
    <cellStyle name="20% - Accent1 24 2 2" xfId="331"/>
    <cellStyle name="20% - Accent1 24 2 2 2" xfId="332"/>
    <cellStyle name="20% - Accent1 24 2 3" xfId="333"/>
    <cellStyle name="20% - Accent1 24 2 4" xfId="334"/>
    <cellStyle name="20% - Accent1 24 3" xfId="335"/>
    <cellStyle name="20% - Accent1 24 3 2" xfId="336"/>
    <cellStyle name="20% - Accent1 24 3 2 2" xfId="337"/>
    <cellStyle name="20% - Accent1 24 3 3" xfId="338"/>
    <cellStyle name="20% - Accent1 24 4" xfId="339"/>
    <cellStyle name="20% - Accent1 24 4 2" xfId="340"/>
    <cellStyle name="20% - Accent1 24 4 2 2" xfId="341"/>
    <cellStyle name="20% - Accent1 24 4 3" xfId="342"/>
    <cellStyle name="20% - Accent1 24 5" xfId="343"/>
    <cellStyle name="20% - Accent1 24 5 2" xfId="344"/>
    <cellStyle name="20% - Accent1 24 6" xfId="345"/>
    <cellStyle name="20% - Accent1 24 7" xfId="346"/>
    <cellStyle name="20% - Accent1 25" xfId="347"/>
    <cellStyle name="20% - Accent1 25 2" xfId="348"/>
    <cellStyle name="20% - Accent1 25 2 2" xfId="349"/>
    <cellStyle name="20% - Accent1 25 2 2 2" xfId="350"/>
    <cellStyle name="20% - Accent1 25 2 3" xfId="351"/>
    <cellStyle name="20% - Accent1 25 2 4" xfId="352"/>
    <cellStyle name="20% - Accent1 25 3" xfId="353"/>
    <cellStyle name="20% - Accent1 25 3 2" xfId="354"/>
    <cellStyle name="20% - Accent1 25 3 2 2" xfId="355"/>
    <cellStyle name="20% - Accent1 25 3 3" xfId="356"/>
    <cellStyle name="20% - Accent1 25 4" xfId="357"/>
    <cellStyle name="20% - Accent1 25 4 2" xfId="358"/>
    <cellStyle name="20% - Accent1 25 4 2 2" xfId="359"/>
    <cellStyle name="20% - Accent1 25 4 3" xfId="360"/>
    <cellStyle name="20% - Accent1 25 5" xfId="361"/>
    <cellStyle name="20% - Accent1 25 5 2" xfId="362"/>
    <cellStyle name="20% - Accent1 25 6" xfId="363"/>
    <cellStyle name="20% - Accent1 25 7" xfId="364"/>
    <cellStyle name="20% - Accent1 26" xfId="365"/>
    <cellStyle name="20% - Accent1 26 2" xfId="366"/>
    <cellStyle name="20% - Accent1 26 2 2" xfId="367"/>
    <cellStyle name="20% - Accent1 26 2 2 2" xfId="368"/>
    <cellStyle name="20% - Accent1 26 2 3" xfId="369"/>
    <cellStyle name="20% - Accent1 26 2 4" xfId="370"/>
    <cellStyle name="20% - Accent1 26 3" xfId="371"/>
    <cellStyle name="20% - Accent1 26 3 2" xfId="372"/>
    <cellStyle name="20% - Accent1 26 3 2 2" xfId="373"/>
    <cellStyle name="20% - Accent1 26 3 3" xfId="374"/>
    <cellStyle name="20% - Accent1 26 4" xfId="375"/>
    <cellStyle name="20% - Accent1 26 4 2" xfId="376"/>
    <cellStyle name="20% - Accent1 26 4 2 2" xfId="377"/>
    <cellStyle name="20% - Accent1 26 4 3" xfId="378"/>
    <cellStyle name="20% - Accent1 26 5" xfId="379"/>
    <cellStyle name="20% - Accent1 26 5 2" xfId="380"/>
    <cellStyle name="20% - Accent1 26 6" xfId="381"/>
    <cellStyle name="20% - Accent1 26 7" xfId="382"/>
    <cellStyle name="20% - Accent1 27" xfId="383"/>
    <cellStyle name="20% - Accent1 27 2" xfId="384"/>
    <cellStyle name="20% - Accent1 27 2 2" xfId="385"/>
    <cellStyle name="20% - Accent1 27 2 2 2" xfId="386"/>
    <cellStyle name="20% - Accent1 27 2 3" xfId="387"/>
    <cellStyle name="20% - Accent1 27 2 4" xfId="388"/>
    <cellStyle name="20% - Accent1 27 3" xfId="389"/>
    <cellStyle name="20% - Accent1 27 3 2" xfId="390"/>
    <cellStyle name="20% - Accent1 27 3 2 2" xfId="391"/>
    <cellStyle name="20% - Accent1 27 3 3" xfId="392"/>
    <cellStyle name="20% - Accent1 27 4" xfId="393"/>
    <cellStyle name="20% - Accent1 27 4 2" xfId="394"/>
    <cellStyle name="20% - Accent1 27 4 2 2" xfId="395"/>
    <cellStyle name="20% - Accent1 27 4 3" xfId="396"/>
    <cellStyle name="20% - Accent1 27 5" xfId="397"/>
    <cellStyle name="20% - Accent1 27 5 2" xfId="398"/>
    <cellStyle name="20% - Accent1 27 6" xfId="399"/>
    <cellStyle name="20% - Accent1 27 7" xfId="400"/>
    <cellStyle name="20% - Accent1 28" xfId="401"/>
    <cellStyle name="20% - Accent1 28 2" xfId="402"/>
    <cellStyle name="20% - Accent1 28 2 2" xfId="403"/>
    <cellStyle name="20% - Accent1 28 2 2 2" xfId="404"/>
    <cellStyle name="20% - Accent1 28 2 3" xfId="405"/>
    <cellStyle name="20% - Accent1 28 2 4" xfId="406"/>
    <cellStyle name="20% - Accent1 28 3" xfId="407"/>
    <cellStyle name="20% - Accent1 28 3 2" xfId="408"/>
    <cellStyle name="20% - Accent1 28 3 2 2" xfId="409"/>
    <cellStyle name="20% - Accent1 28 3 3" xfId="410"/>
    <cellStyle name="20% - Accent1 28 4" xfId="411"/>
    <cellStyle name="20% - Accent1 28 4 2" xfId="412"/>
    <cellStyle name="20% - Accent1 28 4 2 2" xfId="413"/>
    <cellStyle name="20% - Accent1 28 4 3" xfId="414"/>
    <cellStyle name="20% - Accent1 28 5" xfId="415"/>
    <cellStyle name="20% - Accent1 28 5 2" xfId="416"/>
    <cellStyle name="20% - Accent1 28 6" xfId="417"/>
    <cellStyle name="20% - Accent1 28 7" xfId="418"/>
    <cellStyle name="20% - Accent1 29" xfId="419"/>
    <cellStyle name="20% - Accent1 29 2" xfId="420"/>
    <cellStyle name="20% - Accent1 29 2 2" xfId="421"/>
    <cellStyle name="20% - Accent1 29 2 2 2" xfId="422"/>
    <cellStyle name="20% - Accent1 29 2 3" xfId="423"/>
    <cellStyle name="20% - Accent1 29 2 4" xfId="424"/>
    <cellStyle name="20% - Accent1 29 3" xfId="425"/>
    <cellStyle name="20% - Accent1 29 3 2" xfId="426"/>
    <cellStyle name="20% - Accent1 29 3 2 2" xfId="427"/>
    <cellStyle name="20% - Accent1 29 3 3" xfId="428"/>
    <cellStyle name="20% - Accent1 29 4" xfId="429"/>
    <cellStyle name="20% - Accent1 29 4 2" xfId="430"/>
    <cellStyle name="20% - Accent1 29 4 2 2" xfId="431"/>
    <cellStyle name="20% - Accent1 29 4 3" xfId="432"/>
    <cellStyle name="20% - Accent1 29 5" xfId="433"/>
    <cellStyle name="20% - Accent1 29 5 2" xfId="434"/>
    <cellStyle name="20% - Accent1 29 6" xfId="435"/>
    <cellStyle name="20% - Accent1 29 7" xfId="436"/>
    <cellStyle name="20% - Accent1 3" xfId="437"/>
    <cellStyle name="20% - Accent1 3 2" xfId="438"/>
    <cellStyle name="20% - Accent1 3 2 2" xfId="439"/>
    <cellStyle name="20% - Accent1 3 2 2 2" xfId="440"/>
    <cellStyle name="20% - Accent1 3 2 3" xfId="441"/>
    <cellStyle name="20% - Accent1 3 2 4" xfId="442"/>
    <cellStyle name="20% - Accent1 3 3" xfId="443"/>
    <cellStyle name="20% - Accent1 3 3 2" xfId="444"/>
    <cellStyle name="20% - Accent1 3 3 2 2" xfId="445"/>
    <cellStyle name="20% - Accent1 3 3 3" xfId="446"/>
    <cellStyle name="20% - Accent1 3 4" xfId="447"/>
    <cellStyle name="20% - Accent1 3 4 2" xfId="448"/>
    <cellStyle name="20% - Accent1 3 4 2 2" xfId="449"/>
    <cellStyle name="20% - Accent1 3 4 3" xfId="450"/>
    <cellStyle name="20% - Accent1 3 5" xfId="451"/>
    <cellStyle name="20% - Accent1 3 5 2" xfId="452"/>
    <cellStyle name="20% - Accent1 3 6" xfId="453"/>
    <cellStyle name="20% - Accent1 3 7" xfId="454"/>
    <cellStyle name="20% - Accent1 30" xfId="455"/>
    <cellStyle name="20% - Accent1 30 2" xfId="456"/>
    <cellStyle name="20% - Accent1 30 2 2" xfId="457"/>
    <cellStyle name="20% - Accent1 30 2 2 2" xfId="458"/>
    <cellStyle name="20% - Accent1 30 2 3" xfId="459"/>
    <cellStyle name="20% - Accent1 30 2 4" xfId="460"/>
    <cellStyle name="20% - Accent1 30 3" xfId="461"/>
    <cellStyle name="20% - Accent1 30 3 2" xfId="462"/>
    <cellStyle name="20% - Accent1 30 3 2 2" xfId="463"/>
    <cellStyle name="20% - Accent1 30 3 3" xfId="464"/>
    <cellStyle name="20% - Accent1 30 4" xfId="465"/>
    <cellStyle name="20% - Accent1 30 4 2" xfId="466"/>
    <cellStyle name="20% - Accent1 30 4 2 2" xfId="467"/>
    <cellStyle name="20% - Accent1 30 4 3" xfId="468"/>
    <cellStyle name="20% - Accent1 30 5" xfId="469"/>
    <cellStyle name="20% - Accent1 30 5 2" xfId="470"/>
    <cellStyle name="20% - Accent1 30 6" xfId="471"/>
    <cellStyle name="20% - Accent1 30 7" xfId="472"/>
    <cellStyle name="20% - Accent1 31" xfId="473"/>
    <cellStyle name="20% - Accent1 31 2" xfId="474"/>
    <cellStyle name="20% - Accent1 31 2 2" xfId="475"/>
    <cellStyle name="20% - Accent1 31 2 2 2" xfId="476"/>
    <cellStyle name="20% - Accent1 31 2 3" xfId="477"/>
    <cellStyle name="20% - Accent1 31 2 4" xfId="478"/>
    <cellStyle name="20% - Accent1 31 3" xfId="479"/>
    <cellStyle name="20% - Accent1 31 3 2" xfId="480"/>
    <cellStyle name="20% - Accent1 31 3 2 2" xfId="481"/>
    <cellStyle name="20% - Accent1 31 3 3" xfId="482"/>
    <cellStyle name="20% - Accent1 31 4" xfId="483"/>
    <cellStyle name="20% - Accent1 31 4 2" xfId="484"/>
    <cellStyle name="20% - Accent1 31 4 2 2" xfId="485"/>
    <cellStyle name="20% - Accent1 31 4 3" xfId="486"/>
    <cellStyle name="20% - Accent1 31 5" xfId="487"/>
    <cellStyle name="20% - Accent1 31 5 2" xfId="488"/>
    <cellStyle name="20% - Accent1 31 6" xfId="489"/>
    <cellStyle name="20% - Accent1 31 7" xfId="490"/>
    <cellStyle name="20% - Accent1 32" xfId="491"/>
    <cellStyle name="20% - Accent1 32 2" xfId="492"/>
    <cellStyle name="20% - Accent1 32 2 2" xfId="493"/>
    <cellStyle name="20% - Accent1 32 2 2 2" xfId="494"/>
    <cellStyle name="20% - Accent1 32 2 3" xfId="495"/>
    <cellStyle name="20% - Accent1 32 2 4" xfId="496"/>
    <cellStyle name="20% - Accent1 32 3" xfId="497"/>
    <cellStyle name="20% - Accent1 32 3 2" xfId="498"/>
    <cellStyle name="20% - Accent1 32 3 2 2" xfId="499"/>
    <cellStyle name="20% - Accent1 32 3 3" xfId="500"/>
    <cellStyle name="20% - Accent1 32 4" xfId="501"/>
    <cellStyle name="20% - Accent1 32 4 2" xfId="502"/>
    <cellStyle name="20% - Accent1 32 4 2 2" xfId="503"/>
    <cellStyle name="20% - Accent1 32 4 3" xfId="504"/>
    <cellStyle name="20% - Accent1 32 5" xfId="505"/>
    <cellStyle name="20% - Accent1 32 5 2" xfId="506"/>
    <cellStyle name="20% - Accent1 32 6" xfId="507"/>
    <cellStyle name="20% - Accent1 32 7" xfId="508"/>
    <cellStyle name="20% - Accent1 33" xfId="509"/>
    <cellStyle name="20% - Accent1 33 2" xfId="510"/>
    <cellStyle name="20% - Accent1 33 2 2" xfId="511"/>
    <cellStyle name="20% - Accent1 33 2 2 2" xfId="512"/>
    <cellStyle name="20% - Accent1 33 2 3" xfId="513"/>
    <cellStyle name="20% - Accent1 33 2 4" xfId="514"/>
    <cellStyle name="20% - Accent1 33 3" xfId="515"/>
    <cellStyle name="20% - Accent1 33 3 2" xfId="516"/>
    <cellStyle name="20% - Accent1 33 3 2 2" xfId="517"/>
    <cellStyle name="20% - Accent1 33 3 3" xfId="518"/>
    <cellStyle name="20% - Accent1 33 4" xfId="519"/>
    <cellStyle name="20% - Accent1 33 4 2" xfId="520"/>
    <cellStyle name="20% - Accent1 33 4 2 2" xfId="521"/>
    <cellStyle name="20% - Accent1 33 4 3" xfId="522"/>
    <cellStyle name="20% - Accent1 33 5" xfId="523"/>
    <cellStyle name="20% - Accent1 33 5 2" xfId="524"/>
    <cellStyle name="20% - Accent1 33 6" xfId="525"/>
    <cellStyle name="20% - Accent1 33 7" xfId="526"/>
    <cellStyle name="20% - Accent1 34" xfId="527"/>
    <cellStyle name="20% - Accent1 34 2" xfId="528"/>
    <cellStyle name="20% - Accent1 34 2 2" xfId="529"/>
    <cellStyle name="20% - Accent1 34 2 2 2" xfId="530"/>
    <cellStyle name="20% - Accent1 34 2 3" xfId="531"/>
    <cellStyle name="20% - Accent1 34 2 4" xfId="532"/>
    <cellStyle name="20% - Accent1 34 3" xfId="533"/>
    <cellStyle name="20% - Accent1 34 3 2" xfId="534"/>
    <cellStyle name="20% - Accent1 34 3 2 2" xfId="535"/>
    <cellStyle name="20% - Accent1 34 3 3" xfId="536"/>
    <cellStyle name="20% - Accent1 34 4" xfId="537"/>
    <cellStyle name="20% - Accent1 34 4 2" xfId="538"/>
    <cellStyle name="20% - Accent1 34 4 2 2" xfId="539"/>
    <cellStyle name="20% - Accent1 34 4 3" xfId="540"/>
    <cellStyle name="20% - Accent1 34 5" xfId="541"/>
    <cellStyle name="20% - Accent1 34 5 2" xfId="542"/>
    <cellStyle name="20% - Accent1 34 6" xfId="543"/>
    <cellStyle name="20% - Accent1 34 7" xfId="544"/>
    <cellStyle name="20% - Accent1 35" xfId="545"/>
    <cellStyle name="20% - Accent1 35 2" xfId="546"/>
    <cellStyle name="20% - Accent1 35 2 2" xfId="547"/>
    <cellStyle name="20% - Accent1 35 2 2 2" xfId="548"/>
    <cellStyle name="20% - Accent1 35 2 3" xfId="549"/>
    <cellStyle name="20% - Accent1 35 2 4" xfId="550"/>
    <cellStyle name="20% - Accent1 35 3" xfId="551"/>
    <cellStyle name="20% - Accent1 35 3 2" xfId="552"/>
    <cellStyle name="20% - Accent1 35 3 2 2" xfId="553"/>
    <cellStyle name="20% - Accent1 35 3 3" xfId="554"/>
    <cellStyle name="20% - Accent1 35 4" xfId="555"/>
    <cellStyle name="20% - Accent1 35 4 2" xfId="556"/>
    <cellStyle name="20% - Accent1 35 4 2 2" xfId="557"/>
    <cellStyle name="20% - Accent1 35 4 3" xfId="558"/>
    <cellStyle name="20% - Accent1 35 5" xfId="559"/>
    <cellStyle name="20% - Accent1 35 5 2" xfId="560"/>
    <cellStyle name="20% - Accent1 35 6" xfId="561"/>
    <cellStyle name="20% - Accent1 35 7" xfId="562"/>
    <cellStyle name="20% - Accent1 36" xfId="563"/>
    <cellStyle name="20% - Accent1 36 2" xfId="564"/>
    <cellStyle name="20% - Accent1 36 2 2" xfId="565"/>
    <cellStyle name="20% - Accent1 36 2 2 2" xfId="566"/>
    <cellStyle name="20% - Accent1 36 2 3" xfId="567"/>
    <cellStyle name="20% - Accent1 36 2 4" xfId="568"/>
    <cellStyle name="20% - Accent1 36 3" xfId="569"/>
    <cellStyle name="20% - Accent1 36 3 2" xfId="570"/>
    <cellStyle name="20% - Accent1 36 3 2 2" xfId="571"/>
    <cellStyle name="20% - Accent1 36 3 3" xfId="572"/>
    <cellStyle name="20% - Accent1 36 4" xfId="573"/>
    <cellStyle name="20% - Accent1 36 4 2" xfId="574"/>
    <cellStyle name="20% - Accent1 36 4 2 2" xfId="575"/>
    <cellStyle name="20% - Accent1 36 4 3" xfId="576"/>
    <cellStyle name="20% - Accent1 36 5" xfId="577"/>
    <cellStyle name="20% - Accent1 36 5 2" xfId="578"/>
    <cellStyle name="20% - Accent1 36 6" xfId="579"/>
    <cellStyle name="20% - Accent1 36 7" xfId="580"/>
    <cellStyle name="20% - Accent1 37" xfId="581"/>
    <cellStyle name="20% - Accent1 37 2" xfId="582"/>
    <cellStyle name="20% - Accent1 37 2 2" xfId="583"/>
    <cellStyle name="20% - Accent1 37 2 2 2" xfId="584"/>
    <cellStyle name="20% - Accent1 37 2 3" xfId="585"/>
    <cellStyle name="20% - Accent1 37 2 4" xfId="586"/>
    <cellStyle name="20% - Accent1 37 3" xfId="587"/>
    <cellStyle name="20% - Accent1 37 3 2" xfId="588"/>
    <cellStyle name="20% - Accent1 37 3 2 2" xfId="589"/>
    <cellStyle name="20% - Accent1 37 3 3" xfId="590"/>
    <cellStyle name="20% - Accent1 37 4" xfId="591"/>
    <cellStyle name="20% - Accent1 37 4 2" xfId="592"/>
    <cellStyle name="20% - Accent1 37 4 2 2" xfId="593"/>
    <cellStyle name="20% - Accent1 37 4 3" xfId="594"/>
    <cellStyle name="20% - Accent1 37 5" xfId="595"/>
    <cellStyle name="20% - Accent1 37 5 2" xfId="596"/>
    <cellStyle name="20% - Accent1 37 6" xfId="597"/>
    <cellStyle name="20% - Accent1 37 7" xfId="598"/>
    <cellStyle name="20% - Accent1 38" xfId="599"/>
    <cellStyle name="20% - Accent1 38 2" xfId="600"/>
    <cellStyle name="20% - Accent1 38 2 2" xfId="601"/>
    <cellStyle name="20% - Accent1 38 2 2 2" xfId="602"/>
    <cellStyle name="20% - Accent1 38 2 3" xfId="603"/>
    <cellStyle name="20% - Accent1 38 2 4" xfId="604"/>
    <cellStyle name="20% - Accent1 38 3" xfId="605"/>
    <cellStyle name="20% - Accent1 38 3 2" xfId="606"/>
    <cellStyle name="20% - Accent1 38 3 2 2" xfId="607"/>
    <cellStyle name="20% - Accent1 38 3 3" xfId="608"/>
    <cellStyle name="20% - Accent1 38 4" xfId="609"/>
    <cellStyle name="20% - Accent1 38 4 2" xfId="610"/>
    <cellStyle name="20% - Accent1 38 4 2 2" xfId="611"/>
    <cellStyle name="20% - Accent1 38 4 3" xfId="612"/>
    <cellStyle name="20% - Accent1 38 5" xfId="613"/>
    <cellStyle name="20% - Accent1 38 5 2" xfId="614"/>
    <cellStyle name="20% - Accent1 38 6" xfId="615"/>
    <cellStyle name="20% - Accent1 38 7" xfId="616"/>
    <cellStyle name="20% - Accent1 39" xfId="617"/>
    <cellStyle name="20% - Accent1 39 2" xfId="618"/>
    <cellStyle name="20% - Accent1 39 2 2" xfId="619"/>
    <cellStyle name="20% - Accent1 39 2 2 2" xfId="620"/>
    <cellStyle name="20% - Accent1 39 2 3" xfId="621"/>
    <cellStyle name="20% - Accent1 39 2 4" xfId="622"/>
    <cellStyle name="20% - Accent1 39 3" xfId="623"/>
    <cellStyle name="20% - Accent1 39 3 2" xfId="624"/>
    <cellStyle name="20% - Accent1 39 3 2 2" xfId="625"/>
    <cellStyle name="20% - Accent1 39 3 3" xfId="626"/>
    <cellStyle name="20% - Accent1 39 4" xfId="627"/>
    <cellStyle name="20% - Accent1 39 4 2" xfId="628"/>
    <cellStyle name="20% - Accent1 39 4 2 2" xfId="629"/>
    <cellStyle name="20% - Accent1 39 4 3" xfId="630"/>
    <cellStyle name="20% - Accent1 39 5" xfId="631"/>
    <cellStyle name="20% - Accent1 39 5 2" xfId="632"/>
    <cellStyle name="20% - Accent1 39 6" xfId="633"/>
    <cellStyle name="20% - Accent1 39 7" xfId="634"/>
    <cellStyle name="20% - Accent1 4" xfId="635"/>
    <cellStyle name="20% - Accent1 4 2" xfId="636"/>
    <cellStyle name="20% - Accent1 4 2 2" xfId="637"/>
    <cellStyle name="20% - Accent1 4 2 2 2" xfId="638"/>
    <cellStyle name="20% - Accent1 4 2 3" xfId="639"/>
    <cellStyle name="20% - Accent1 4 2 4" xfId="640"/>
    <cellStyle name="20% - Accent1 4 3" xfId="641"/>
    <cellStyle name="20% - Accent1 4 3 2" xfId="642"/>
    <cellStyle name="20% - Accent1 4 3 2 2" xfId="643"/>
    <cellStyle name="20% - Accent1 4 3 3" xfId="644"/>
    <cellStyle name="20% - Accent1 4 4" xfId="645"/>
    <cellStyle name="20% - Accent1 4 4 2" xfId="646"/>
    <cellStyle name="20% - Accent1 4 4 2 2" xfId="647"/>
    <cellStyle name="20% - Accent1 4 4 3" xfId="648"/>
    <cellStyle name="20% - Accent1 4 5" xfId="649"/>
    <cellStyle name="20% - Accent1 4 5 2" xfId="650"/>
    <cellStyle name="20% - Accent1 4 6" xfId="651"/>
    <cellStyle name="20% - Accent1 4 7" xfId="652"/>
    <cellStyle name="20% - Accent1 40" xfId="653"/>
    <cellStyle name="20% - Accent1 40 2" xfId="654"/>
    <cellStyle name="20% - Accent1 41" xfId="655"/>
    <cellStyle name="20% - Accent1 41 2" xfId="656"/>
    <cellStyle name="20% - Accent1 42" xfId="657"/>
    <cellStyle name="20% - Accent1 42 2" xfId="658"/>
    <cellStyle name="20% - Accent1 43" xfId="659"/>
    <cellStyle name="20% - Accent1 43 2" xfId="660"/>
    <cellStyle name="20% - Accent1 44" xfId="661"/>
    <cellStyle name="20% - Accent1 44 2" xfId="662"/>
    <cellStyle name="20% - Accent1 45" xfId="663"/>
    <cellStyle name="20% - Accent1 45 2" xfId="664"/>
    <cellStyle name="20% - Accent1 46" xfId="665"/>
    <cellStyle name="20% - Accent1 46 2" xfId="666"/>
    <cellStyle name="20% - Accent1 47" xfId="667"/>
    <cellStyle name="20% - Accent1 47 2" xfId="668"/>
    <cellStyle name="20% - Accent1 47 2 2" xfId="669"/>
    <cellStyle name="20% - Accent1 47 2 2 2" xfId="670"/>
    <cellStyle name="20% - Accent1 47 2 3" xfId="671"/>
    <cellStyle name="20% - Accent1 47 2 4" xfId="672"/>
    <cellStyle name="20% - Accent1 47 3" xfId="673"/>
    <cellStyle name="20% - Accent1 47 3 2" xfId="674"/>
    <cellStyle name="20% - Accent1 47 3 2 2" xfId="675"/>
    <cellStyle name="20% - Accent1 47 3 3" xfId="676"/>
    <cellStyle name="20% - Accent1 47 4" xfId="677"/>
    <cellStyle name="20% - Accent1 47 4 2" xfId="678"/>
    <cellStyle name="20% - Accent1 47 4 2 2" xfId="679"/>
    <cellStyle name="20% - Accent1 47 4 3" xfId="680"/>
    <cellStyle name="20% - Accent1 47 5" xfId="681"/>
    <cellStyle name="20% - Accent1 47 5 2" xfId="682"/>
    <cellStyle name="20% - Accent1 47 6" xfId="683"/>
    <cellStyle name="20% - Accent1 47 7" xfId="684"/>
    <cellStyle name="20% - Accent1 48" xfId="685"/>
    <cellStyle name="20% - Accent1 49" xfId="686"/>
    <cellStyle name="20% - Accent1 49 2" xfId="687"/>
    <cellStyle name="20% - Accent1 49 2 2" xfId="688"/>
    <cellStyle name="20% - Accent1 49 2 2 2" xfId="689"/>
    <cellStyle name="20% - Accent1 49 2 3" xfId="690"/>
    <cellStyle name="20% - Accent1 49 2 4" xfId="691"/>
    <cellStyle name="20% - Accent1 49 3" xfId="692"/>
    <cellStyle name="20% - Accent1 49 3 2" xfId="693"/>
    <cellStyle name="20% - Accent1 49 3 2 2" xfId="694"/>
    <cellStyle name="20% - Accent1 49 3 3" xfId="695"/>
    <cellStyle name="20% - Accent1 49 4" xfId="696"/>
    <cellStyle name="20% - Accent1 49 4 2" xfId="697"/>
    <cellStyle name="20% - Accent1 49 4 2 2" xfId="698"/>
    <cellStyle name="20% - Accent1 49 4 3" xfId="699"/>
    <cellStyle name="20% - Accent1 49 5" xfId="700"/>
    <cellStyle name="20% - Accent1 49 5 2" xfId="701"/>
    <cellStyle name="20% - Accent1 49 6" xfId="702"/>
    <cellStyle name="20% - Accent1 49 7" xfId="703"/>
    <cellStyle name="20% - Accent1 5" xfId="704"/>
    <cellStyle name="20% - Accent1 5 10" xfId="705"/>
    <cellStyle name="20% - Accent1 5 10 2" xfId="706"/>
    <cellStyle name="20% - Accent1 5 10 2 2" xfId="707"/>
    <cellStyle name="20% - Accent1 5 10 2 2 2" xfId="708"/>
    <cellStyle name="20% - Accent1 5 10 2 2 2 2" xfId="709"/>
    <cellStyle name="20% - Accent1 5 10 2 2 2 2 2" xfId="710"/>
    <cellStyle name="20% - Accent1 5 10 2 2 2 3" xfId="711"/>
    <cellStyle name="20% - Accent1 5 10 2 2 2 4" xfId="712"/>
    <cellStyle name="20% - Accent1 5 10 2 2 3" xfId="713"/>
    <cellStyle name="20% - Accent1 5 10 2 2 3 2" xfId="714"/>
    <cellStyle name="20% - Accent1 5 10 2 2 4" xfId="715"/>
    <cellStyle name="20% - Accent1 5 10 2 2 5" xfId="716"/>
    <cellStyle name="20% - Accent1 5 10 2 3" xfId="717"/>
    <cellStyle name="20% - Accent1 5 10 2 3 2" xfId="718"/>
    <cellStyle name="20% - Accent1 5 10 2 3 2 2" xfId="719"/>
    <cellStyle name="20% - Accent1 5 10 2 3 3" xfId="720"/>
    <cellStyle name="20% - Accent1 5 10 2 3 4" xfId="721"/>
    <cellStyle name="20% - Accent1 5 10 2 4" xfId="722"/>
    <cellStyle name="20% - Accent1 5 10 2 4 2" xfId="723"/>
    <cellStyle name="20% - Accent1 5 10 2 5" xfId="724"/>
    <cellStyle name="20% - Accent1 5 10 2 6" xfId="725"/>
    <cellStyle name="20% - Accent1 5 10 3" xfId="726"/>
    <cellStyle name="20% - Accent1 5 10 3 2" xfId="727"/>
    <cellStyle name="20% - Accent1 5 10 3 2 2" xfId="728"/>
    <cellStyle name="20% - Accent1 5 10 3 2 2 2" xfId="729"/>
    <cellStyle name="20% - Accent1 5 10 3 2 3" xfId="730"/>
    <cellStyle name="20% - Accent1 5 10 3 2 4" xfId="731"/>
    <cellStyle name="20% - Accent1 5 10 3 3" xfId="732"/>
    <cellStyle name="20% - Accent1 5 10 3 3 2" xfId="733"/>
    <cellStyle name="20% - Accent1 5 10 3 4" xfId="734"/>
    <cellStyle name="20% - Accent1 5 10 3 5" xfId="735"/>
    <cellStyle name="20% - Accent1 5 10 4" xfId="736"/>
    <cellStyle name="20% - Accent1 5 10 4 2" xfId="737"/>
    <cellStyle name="20% - Accent1 5 10 4 2 2" xfId="738"/>
    <cellStyle name="20% - Accent1 5 10 4 3" xfId="739"/>
    <cellStyle name="20% - Accent1 5 10 4 4" xfId="740"/>
    <cellStyle name="20% - Accent1 5 10 5" xfId="741"/>
    <cellStyle name="20% - Accent1 5 10 5 2" xfId="742"/>
    <cellStyle name="20% - Accent1 5 10 6" xfId="743"/>
    <cellStyle name="20% - Accent1 5 10 7" xfId="744"/>
    <cellStyle name="20% - Accent1 5 11" xfId="745"/>
    <cellStyle name="20% - Accent1 5 11 2" xfId="746"/>
    <cellStyle name="20% - Accent1 5 11 2 2" xfId="747"/>
    <cellStyle name="20% - Accent1 5 11 2 2 2" xfId="748"/>
    <cellStyle name="20% - Accent1 5 11 2 2 2 2" xfId="749"/>
    <cellStyle name="20% - Accent1 5 11 2 2 2 2 2" xfId="750"/>
    <cellStyle name="20% - Accent1 5 11 2 2 2 3" xfId="751"/>
    <cellStyle name="20% - Accent1 5 11 2 2 2 4" xfId="752"/>
    <cellStyle name="20% - Accent1 5 11 2 2 3" xfId="753"/>
    <cellStyle name="20% - Accent1 5 11 2 2 3 2" xfId="754"/>
    <cellStyle name="20% - Accent1 5 11 2 2 4" xfId="755"/>
    <cellStyle name="20% - Accent1 5 11 2 2 5" xfId="756"/>
    <cellStyle name="20% - Accent1 5 11 2 3" xfId="757"/>
    <cellStyle name="20% - Accent1 5 11 2 3 2" xfId="758"/>
    <cellStyle name="20% - Accent1 5 11 2 3 2 2" xfId="759"/>
    <cellStyle name="20% - Accent1 5 11 2 3 3" xfId="760"/>
    <cellStyle name="20% - Accent1 5 11 2 3 4" xfId="761"/>
    <cellStyle name="20% - Accent1 5 11 2 4" xfId="762"/>
    <cellStyle name="20% - Accent1 5 11 2 4 2" xfId="763"/>
    <cellStyle name="20% - Accent1 5 11 2 5" xfId="764"/>
    <cellStyle name="20% - Accent1 5 11 2 6" xfId="765"/>
    <cellStyle name="20% - Accent1 5 11 3" xfId="766"/>
    <cellStyle name="20% - Accent1 5 11 3 2" xfId="767"/>
    <cellStyle name="20% - Accent1 5 11 3 2 2" xfId="768"/>
    <cellStyle name="20% - Accent1 5 11 3 2 2 2" xfId="769"/>
    <cellStyle name="20% - Accent1 5 11 3 2 3" xfId="770"/>
    <cellStyle name="20% - Accent1 5 11 3 2 4" xfId="771"/>
    <cellStyle name="20% - Accent1 5 11 3 3" xfId="772"/>
    <cellStyle name="20% - Accent1 5 11 3 3 2" xfId="773"/>
    <cellStyle name="20% - Accent1 5 11 3 4" xfId="774"/>
    <cellStyle name="20% - Accent1 5 11 3 5" xfId="775"/>
    <cellStyle name="20% - Accent1 5 11 4" xfId="776"/>
    <cellStyle name="20% - Accent1 5 11 4 2" xfId="777"/>
    <cellStyle name="20% - Accent1 5 11 4 2 2" xfId="778"/>
    <cellStyle name="20% - Accent1 5 11 4 3" xfId="779"/>
    <cellStyle name="20% - Accent1 5 11 4 4" xfId="780"/>
    <cellStyle name="20% - Accent1 5 11 5" xfId="781"/>
    <cellStyle name="20% - Accent1 5 11 5 2" xfId="782"/>
    <cellStyle name="20% - Accent1 5 11 6" xfId="783"/>
    <cellStyle name="20% - Accent1 5 11 7" xfId="784"/>
    <cellStyle name="20% - Accent1 5 12" xfId="785"/>
    <cellStyle name="20% - Accent1 5 12 2" xfId="786"/>
    <cellStyle name="20% - Accent1 5 12 2 2" xfId="787"/>
    <cellStyle name="20% - Accent1 5 12 2 2 2" xfId="788"/>
    <cellStyle name="20% - Accent1 5 12 2 2 2 2" xfId="789"/>
    <cellStyle name="20% - Accent1 5 12 2 2 2 2 2" xfId="790"/>
    <cellStyle name="20% - Accent1 5 12 2 2 2 3" xfId="791"/>
    <cellStyle name="20% - Accent1 5 12 2 2 2 4" xfId="792"/>
    <cellStyle name="20% - Accent1 5 12 2 2 3" xfId="793"/>
    <cellStyle name="20% - Accent1 5 12 2 2 3 2" xfId="794"/>
    <cellStyle name="20% - Accent1 5 12 2 2 4" xfId="795"/>
    <cellStyle name="20% - Accent1 5 12 2 2 5" xfId="796"/>
    <cellStyle name="20% - Accent1 5 12 2 3" xfId="797"/>
    <cellStyle name="20% - Accent1 5 12 2 3 2" xfId="798"/>
    <cellStyle name="20% - Accent1 5 12 2 3 2 2" xfId="799"/>
    <cellStyle name="20% - Accent1 5 12 2 3 3" xfId="800"/>
    <cellStyle name="20% - Accent1 5 12 2 3 4" xfId="801"/>
    <cellStyle name="20% - Accent1 5 12 2 4" xfId="802"/>
    <cellStyle name="20% - Accent1 5 12 2 4 2" xfId="803"/>
    <cellStyle name="20% - Accent1 5 12 2 5" xfId="804"/>
    <cellStyle name="20% - Accent1 5 12 2 6" xfId="805"/>
    <cellStyle name="20% - Accent1 5 12 3" xfId="806"/>
    <cellStyle name="20% - Accent1 5 12 3 2" xfId="807"/>
    <cellStyle name="20% - Accent1 5 12 3 2 2" xfId="808"/>
    <cellStyle name="20% - Accent1 5 12 3 2 2 2" xfId="809"/>
    <cellStyle name="20% - Accent1 5 12 3 2 3" xfId="810"/>
    <cellStyle name="20% - Accent1 5 12 3 2 4" xfId="811"/>
    <cellStyle name="20% - Accent1 5 12 3 3" xfId="812"/>
    <cellStyle name="20% - Accent1 5 12 3 3 2" xfId="813"/>
    <cellStyle name="20% - Accent1 5 12 3 4" xfId="814"/>
    <cellStyle name="20% - Accent1 5 12 3 5" xfId="815"/>
    <cellStyle name="20% - Accent1 5 12 4" xfId="816"/>
    <cellStyle name="20% - Accent1 5 12 4 2" xfId="817"/>
    <cellStyle name="20% - Accent1 5 12 4 2 2" xfId="818"/>
    <cellStyle name="20% - Accent1 5 12 4 3" xfId="819"/>
    <cellStyle name="20% - Accent1 5 12 4 4" xfId="820"/>
    <cellStyle name="20% - Accent1 5 12 5" xfId="821"/>
    <cellStyle name="20% - Accent1 5 12 5 2" xfId="822"/>
    <cellStyle name="20% - Accent1 5 12 6" xfId="823"/>
    <cellStyle name="20% - Accent1 5 12 7" xfId="824"/>
    <cellStyle name="20% - Accent1 5 13" xfId="825"/>
    <cellStyle name="20% - Accent1 5 13 2" xfId="826"/>
    <cellStyle name="20% - Accent1 5 13 2 2" xfId="827"/>
    <cellStyle name="20% - Accent1 5 13 2 2 2" xfId="828"/>
    <cellStyle name="20% - Accent1 5 13 2 2 2 2" xfId="829"/>
    <cellStyle name="20% - Accent1 5 13 2 2 2 2 2" xfId="830"/>
    <cellStyle name="20% - Accent1 5 13 2 2 2 3" xfId="831"/>
    <cellStyle name="20% - Accent1 5 13 2 2 2 4" xfId="832"/>
    <cellStyle name="20% - Accent1 5 13 2 2 3" xfId="833"/>
    <cellStyle name="20% - Accent1 5 13 2 2 3 2" xfId="834"/>
    <cellStyle name="20% - Accent1 5 13 2 2 4" xfId="835"/>
    <cellStyle name="20% - Accent1 5 13 2 2 5" xfId="836"/>
    <cellStyle name="20% - Accent1 5 13 2 3" xfId="837"/>
    <cellStyle name="20% - Accent1 5 13 2 3 2" xfId="838"/>
    <cellStyle name="20% - Accent1 5 13 2 3 2 2" xfId="839"/>
    <cellStyle name="20% - Accent1 5 13 2 3 3" xfId="840"/>
    <cellStyle name="20% - Accent1 5 13 2 3 4" xfId="841"/>
    <cellStyle name="20% - Accent1 5 13 2 4" xfId="842"/>
    <cellStyle name="20% - Accent1 5 13 2 4 2" xfId="843"/>
    <cellStyle name="20% - Accent1 5 13 2 5" xfId="844"/>
    <cellStyle name="20% - Accent1 5 13 2 6" xfId="845"/>
    <cellStyle name="20% - Accent1 5 13 3" xfId="846"/>
    <cellStyle name="20% - Accent1 5 13 3 2" xfId="847"/>
    <cellStyle name="20% - Accent1 5 13 3 2 2" xfId="848"/>
    <cellStyle name="20% - Accent1 5 13 3 2 2 2" xfId="849"/>
    <cellStyle name="20% - Accent1 5 13 3 2 3" xfId="850"/>
    <cellStyle name="20% - Accent1 5 13 3 2 4" xfId="851"/>
    <cellStyle name="20% - Accent1 5 13 3 3" xfId="852"/>
    <cellStyle name="20% - Accent1 5 13 3 3 2" xfId="853"/>
    <cellStyle name="20% - Accent1 5 13 3 4" xfId="854"/>
    <cellStyle name="20% - Accent1 5 13 3 5" xfId="855"/>
    <cellStyle name="20% - Accent1 5 13 4" xfId="856"/>
    <cellStyle name="20% - Accent1 5 13 4 2" xfId="857"/>
    <cellStyle name="20% - Accent1 5 13 4 2 2" xfId="858"/>
    <cellStyle name="20% - Accent1 5 13 4 3" xfId="859"/>
    <cellStyle name="20% - Accent1 5 13 4 4" xfId="860"/>
    <cellStyle name="20% - Accent1 5 13 5" xfId="861"/>
    <cellStyle name="20% - Accent1 5 13 5 2" xfId="862"/>
    <cellStyle name="20% - Accent1 5 13 6" xfId="863"/>
    <cellStyle name="20% - Accent1 5 13 7" xfId="864"/>
    <cellStyle name="20% - Accent1 5 14" xfId="865"/>
    <cellStyle name="20% - Accent1 5 14 2" xfId="866"/>
    <cellStyle name="20% - Accent1 5 14 2 2" xfId="867"/>
    <cellStyle name="20% - Accent1 5 14 2 2 2" xfId="868"/>
    <cellStyle name="20% - Accent1 5 14 2 2 2 2" xfId="869"/>
    <cellStyle name="20% - Accent1 5 14 2 2 2 2 2" xfId="870"/>
    <cellStyle name="20% - Accent1 5 14 2 2 2 3" xfId="871"/>
    <cellStyle name="20% - Accent1 5 14 2 2 2 4" xfId="872"/>
    <cellStyle name="20% - Accent1 5 14 2 2 3" xfId="873"/>
    <cellStyle name="20% - Accent1 5 14 2 2 3 2" xfId="874"/>
    <cellStyle name="20% - Accent1 5 14 2 2 4" xfId="875"/>
    <cellStyle name="20% - Accent1 5 14 2 2 5" xfId="876"/>
    <cellStyle name="20% - Accent1 5 14 2 3" xfId="877"/>
    <cellStyle name="20% - Accent1 5 14 2 3 2" xfId="878"/>
    <cellStyle name="20% - Accent1 5 14 2 3 2 2" xfId="879"/>
    <cellStyle name="20% - Accent1 5 14 2 3 3" xfId="880"/>
    <cellStyle name="20% - Accent1 5 14 2 3 4" xfId="881"/>
    <cellStyle name="20% - Accent1 5 14 2 4" xfId="882"/>
    <cellStyle name="20% - Accent1 5 14 2 4 2" xfId="883"/>
    <cellStyle name="20% - Accent1 5 14 2 5" xfId="884"/>
    <cellStyle name="20% - Accent1 5 14 2 6" xfId="885"/>
    <cellStyle name="20% - Accent1 5 14 3" xfId="886"/>
    <cellStyle name="20% - Accent1 5 14 3 2" xfId="887"/>
    <cellStyle name="20% - Accent1 5 14 3 2 2" xfId="888"/>
    <cellStyle name="20% - Accent1 5 14 3 2 2 2" xfId="889"/>
    <cellStyle name="20% - Accent1 5 14 3 2 3" xfId="890"/>
    <cellStyle name="20% - Accent1 5 14 3 2 4" xfId="891"/>
    <cellStyle name="20% - Accent1 5 14 3 3" xfId="892"/>
    <cellStyle name="20% - Accent1 5 14 3 3 2" xfId="893"/>
    <cellStyle name="20% - Accent1 5 14 3 4" xfId="894"/>
    <cellStyle name="20% - Accent1 5 14 3 5" xfId="895"/>
    <cellStyle name="20% - Accent1 5 14 4" xfId="896"/>
    <cellStyle name="20% - Accent1 5 14 4 2" xfId="897"/>
    <cellStyle name="20% - Accent1 5 14 4 2 2" xfId="898"/>
    <cellStyle name="20% - Accent1 5 14 4 3" xfId="899"/>
    <cellStyle name="20% - Accent1 5 14 4 4" xfId="900"/>
    <cellStyle name="20% - Accent1 5 14 5" xfId="901"/>
    <cellStyle name="20% - Accent1 5 14 5 2" xfId="902"/>
    <cellStyle name="20% - Accent1 5 14 6" xfId="903"/>
    <cellStyle name="20% - Accent1 5 14 7" xfId="904"/>
    <cellStyle name="20% - Accent1 5 15" xfId="905"/>
    <cellStyle name="20% - Accent1 5 15 2" xfId="906"/>
    <cellStyle name="20% - Accent1 5 15 2 2" xfId="907"/>
    <cellStyle name="20% - Accent1 5 15 2 2 2" xfId="908"/>
    <cellStyle name="20% - Accent1 5 15 2 2 2 2" xfId="909"/>
    <cellStyle name="20% - Accent1 5 15 2 2 2 2 2" xfId="910"/>
    <cellStyle name="20% - Accent1 5 15 2 2 2 3" xfId="911"/>
    <cellStyle name="20% - Accent1 5 15 2 2 2 4" xfId="912"/>
    <cellStyle name="20% - Accent1 5 15 2 2 3" xfId="913"/>
    <cellStyle name="20% - Accent1 5 15 2 2 3 2" xfId="914"/>
    <cellStyle name="20% - Accent1 5 15 2 2 4" xfId="915"/>
    <cellStyle name="20% - Accent1 5 15 2 2 5" xfId="916"/>
    <cellStyle name="20% - Accent1 5 15 2 3" xfId="917"/>
    <cellStyle name="20% - Accent1 5 15 2 3 2" xfId="918"/>
    <cellStyle name="20% - Accent1 5 15 2 3 2 2" xfId="919"/>
    <cellStyle name="20% - Accent1 5 15 2 3 3" xfId="920"/>
    <cellStyle name="20% - Accent1 5 15 2 3 4" xfId="921"/>
    <cellStyle name="20% - Accent1 5 15 2 4" xfId="922"/>
    <cellStyle name="20% - Accent1 5 15 2 4 2" xfId="923"/>
    <cellStyle name="20% - Accent1 5 15 2 5" xfId="924"/>
    <cellStyle name="20% - Accent1 5 15 2 6" xfId="925"/>
    <cellStyle name="20% - Accent1 5 15 3" xfId="926"/>
    <cellStyle name="20% - Accent1 5 15 3 2" xfId="927"/>
    <cellStyle name="20% - Accent1 5 15 3 2 2" xfId="928"/>
    <cellStyle name="20% - Accent1 5 15 3 2 2 2" xfId="929"/>
    <cellStyle name="20% - Accent1 5 15 3 2 3" xfId="930"/>
    <cellStyle name="20% - Accent1 5 15 3 2 4" xfId="931"/>
    <cellStyle name="20% - Accent1 5 15 3 3" xfId="932"/>
    <cellStyle name="20% - Accent1 5 15 3 3 2" xfId="933"/>
    <cellStyle name="20% - Accent1 5 15 3 4" xfId="934"/>
    <cellStyle name="20% - Accent1 5 15 3 5" xfId="935"/>
    <cellStyle name="20% - Accent1 5 15 4" xfId="936"/>
    <cellStyle name="20% - Accent1 5 15 4 2" xfId="937"/>
    <cellStyle name="20% - Accent1 5 15 4 2 2" xfId="938"/>
    <cellStyle name="20% - Accent1 5 15 4 3" xfId="939"/>
    <cellStyle name="20% - Accent1 5 15 4 4" xfId="940"/>
    <cellStyle name="20% - Accent1 5 15 5" xfId="941"/>
    <cellStyle name="20% - Accent1 5 15 5 2" xfId="942"/>
    <cellStyle name="20% - Accent1 5 15 6" xfId="943"/>
    <cellStyle name="20% - Accent1 5 15 7" xfId="944"/>
    <cellStyle name="20% - Accent1 5 16" xfId="945"/>
    <cellStyle name="20% - Accent1 5 16 2" xfId="946"/>
    <cellStyle name="20% - Accent1 5 16 2 2" xfId="947"/>
    <cellStyle name="20% - Accent1 5 16 2 2 2" xfId="948"/>
    <cellStyle name="20% - Accent1 5 16 2 2 2 2" xfId="949"/>
    <cellStyle name="20% - Accent1 5 16 2 2 2 2 2" xfId="950"/>
    <cellStyle name="20% - Accent1 5 16 2 2 2 3" xfId="951"/>
    <cellStyle name="20% - Accent1 5 16 2 2 2 4" xfId="952"/>
    <cellStyle name="20% - Accent1 5 16 2 2 3" xfId="953"/>
    <cellStyle name="20% - Accent1 5 16 2 2 3 2" xfId="954"/>
    <cellStyle name="20% - Accent1 5 16 2 2 4" xfId="955"/>
    <cellStyle name="20% - Accent1 5 16 2 2 5" xfId="956"/>
    <cellStyle name="20% - Accent1 5 16 2 3" xfId="957"/>
    <cellStyle name="20% - Accent1 5 16 2 3 2" xfId="958"/>
    <cellStyle name="20% - Accent1 5 16 2 3 2 2" xfId="959"/>
    <cellStyle name="20% - Accent1 5 16 2 3 3" xfId="960"/>
    <cellStyle name="20% - Accent1 5 16 2 3 4" xfId="961"/>
    <cellStyle name="20% - Accent1 5 16 2 4" xfId="962"/>
    <cellStyle name="20% - Accent1 5 16 2 4 2" xfId="963"/>
    <cellStyle name="20% - Accent1 5 16 2 5" xfId="964"/>
    <cellStyle name="20% - Accent1 5 16 2 6" xfId="965"/>
    <cellStyle name="20% - Accent1 5 16 3" xfId="966"/>
    <cellStyle name="20% - Accent1 5 16 3 2" xfId="967"/>
    <cellStyle name="20% - Accent1 5 16 3 2 2" xfId="968"/>
    <cellStyle name="20% - Accent1 5 16 3 2 2 2" xfId="969"/>
    <cellStyle name="20% - Accent1 5 16 3 2 3" xfId="970"/>
    <cellStyle name="20% - Accent1 5 16 3 2 4" xfId="971"/>
    <cellStyle name="20% - Accent1 5 16 3 3" xfId="972"/>
    <cellStyle name="20% - Accent1 5 16 3 3 2" xfId="973"/>
    <cellStyle name="20% - Accent1 5 16 3 4" xfId="974"/>
    <cellStyle name="20% - Accent1 5 16 3 5" xfId="975"/>
    <cellStyle name="20% - Accent1 5 16 4" xfId="976"/>
    <cellStyle name="20% - Accent1 5 16 4 2" xfId="977"/>
    <cellStyle name="20% - Accent1 5 16 4 2 2" xfId="978"/>
    <cellStyle name="20% - Accent1 5 16 4 3" xfId="979"/>
    <cellStyle name="20% - Accent1 5 16 4 4" xfId="980"/>
    <cellStyle name="20% - Accent1 5 16 5" xfId="981"/>
    <cellStyle name="20% - Accent1 5 16 5 2" xfId="982"/>
    <cellStyle name="20% - Accent1 5 16 6" xfId="983"/>
    <cellStyle name="20% - Accent1 5 16 7" xfId="984"/>
    <cellStyle name="20% - Accent1 5 17" xfId="985"/>
    <cellStyle name="20% - Accent1 5 17 2" xfId="986"/>
    <cellStyle name="20% - Accent1 5 17 2 2" xfId="987"/>
    <cellStyle name="20% - Accent1 5 17 2 2 2" xfId="988"/>
    <cellStyle name="20% - Accent1 5 17 2 2 2 2" xfId="989"/>
    <cellStyle name="20% - Accent1 5 17 2 2 2 2 2" xfId="990"/>
    <cellStyle name="20% - Accent1 5 17 2 2 2 3" xfId="991"/>
    <cellStyle name="20% - Accent1 5 17 2 2 2 4" xfId="992"/>
    <cellStyle name="20% - Accent1 5 17 2 2 3" xfId="993"/>
    <cellStyle name="20% - Accent1 5 17 2 2 3 2" xfId="994"/>
    <cellStyle name="20% - Accent1 5 17 2 2 4" xfId="995"/>
    <cellStyle name="20% - Accent1 5 17 2 2 5" xfId="996"/>
    <cellStyle name="20% - Accent1 5 17 2 3" xfId="997"/>
    <cellStyle name="20% - Accent1 5 17 2 3 2" xfId="998"/>
    <cellStyle name="20% - Accent1 5 17 2 3 2 2" xfId="999"/>
    <cellStyle name="20% - Accent1 5 17 2 3 3" xfId="1000"/>
    <cellStyle name="20% - Accent1 5 17 2 3 4" xfId="1001"/>
    <cellStyle name="20% - Accent1 5 17 2 4" xfId="1002"/>
    <cellStyle name="20% - Accent1 5 17 2 4 2" xfId="1003"/>
    <cellStyle name="20% - Accent1 5 17 2 5" xfId="1004"/>
    <cellStyle name="20% - Accent1 5 17 2 6" xfId="1005"/>
    <cellStyle name="20% - Accent1 5 17 3" xfId="1006"/>
    <cellStyle name="20% - Accent1 5 17 3 2" xfId="1007"/>
    <cellStyle name="20% - Accent1 5 17 3 2 2" xfId="1008"/>
    <cellStyle name="20% - Accent1 5 17 3 2 2 2" xfId="1009"/>
    <cellStyle name="20% - Accent1 5 17 3 2 3" xfId="1010"/>
    <cellStyle name="20% - Accent1 5 17 3 2 4" xfId="1011"/>
    <cellStyle name="20% - Accent1 5 17 3 3" xfId="1012"/>
    <cellStyle name="20% - Accent1 5 17 3 3 2" xfId="1013"/>
    <cellStyle name="20% - Accent1 5 17 3 4" xfId="1014"/>
    <cellStyle name="20% - Accent1 5 17 3 5" xfId="1015"/>
    <cellStyle name="20% - Accent1 5 17 4" xfId="1016"/>
    <cellStyle name="20% - Accent1 5 17 4 2" xfId="1017"/>
    <cellStyle name="20% - Accent1 5 17 4 2 2" xfId="1018"/>
    <cellStyle name="20% - Accent1 5 17 4 3" xfId="1019"/>
    <cellStyle name="20% - Accent1 5 17 4 4" xfId="1020"/>
    <cellStyle name="20% - Accent1 5 17 5" xfId="1021"/>
    <cellStyle name="20% - Accent1 5 17 5 2" xfId="1022"/>
    <cellStyle name="20% - Accent1 5 17 6" xfId="1023"/>
    <cellStyle name="20% - Accent1 5 17 7" xfId="1024"/>
    <cellStyle name="20% - Accent1 5 18" xfId="1025"/>
    <cellStyle name="20% - Accent1 5 18 2" xfId="1026"/>
    <cellStyle name="20% - Accent1 5 18 2 2" xfId="1027"/>
    <cellStyle name="20% - Accent1 5 18 2 2 2" xfId="1028"/>
    <cellStyle name="20% - Accent1 5 18 2 2 2 2" xfId="1029"/>
    <cellStyle name="20% - Accent1 5 18 2 2 2 2 2" xfId="1030"/>
    <cellStyle name="20% - Accent1 5 18 2 2 2 3" xfId="1031"/>
    <cellStyle name="20% - Accent1 5 18 2 2 2 4" xfId="1032"/>
    <cellStyle name="20% - Accent1 5 18 2 2 3" xfId="1033"/>
    <cellStyle name="20% - Accent1 5 18 2 2 3 2" xfId="1034"/>
    <cellStyle name="20% - Accent1 5 18 2 2 4" xfId="1035"/>
    <cellStyle name="20% - Accent1 5 18 2 2 5" xfId="1036"/>
    <cellStyle name="20% - Accent1 5 18 2 3" xfId="1037"/>
    <cellStyle name="20% - Accent1 5 18 2 3 2" xfId="1038"/>
    <cellStyle name="20% - Accent1 5 18 2 3 2 2" xfId="1039"/>
    <cellStyle name="20% - Accent1 5 18 2 3 3" xfId="1040"/>
    <cellStyle name="20% - Accent1 5 18 2 3 4" xfId="1041"/>
    <cellStyle name="20% - Accent1 5 18 2 4" xfId="1042"/>
    <cellStyle name="20% - Accent1 5 18 2 4 2" xfId="1043"/>
    <cellStyle name="20% - Accent1 5 18 2 5" xfId="1044"/>
    <cellStyle name="20% - Accent1 5 18 2 6" xfId="1045"/>
    <cellStyle name="20% - Accent1 5 18 3" xfId="1046"/>
    <cellStyle name="20% - Accent1 5 18 3 2" xfId="1047"/>
    <cellStyle name="20% - Accent1 5 18 3 2 2" xfId="1048"/>
    <cellStyle name="20% - Accent1 5 18 3 2 2 2" xfId="1049"/>
    <cellStyle name="20% - Accent1 5 18 3 2 3" xfId="1050"/>
    <cellStyle name="20% - Accent1 5 18 3 2 4" xfId="1051"/>
    <cellStyle name="20% - Accent1 5 18 3 3" xfId="1052"/>
    <cellStyle name="20% - Accent1 5 18 3 3 2" xfId="1053"/>
    <cellStyle name="20% - Accent1 5 18 3 4" xfId="1054"/>
    <cellStyle name="20% - Accent1 5 18 3 5" xfId="1055"/>
    <cellStyle name="20% - Accent1 5 18 4" xfId="1056"/>
    <cellStyle name="20% - Accent1 5 18 4 2" xfId="1057"/>
    <cellStyle name="20% - Accent1 5 18 4 2 2" xfId="1058"/>
    <cellStyle name="20% - Accent1 5 18 4 3" xfId="1059"/>
    <cellStyle name="20% - Accent1 5 18 4 4" xfId="1060"/>
    <cellStyle name="20% - Accent1 5 18 5" xfId="1061"/>
    <cellStyle name="20% - Accent1 5 18 5 2" xfId="1062"/>
    <cellStyle name="20% - Accent1 5 18 6" xfId="1063"/>
    <cellStyle name="20% - Accent1 5 18 7" xfId="1064"/>
    <cellStyle name="20% - Accent1 5 19" xfId="1065"/>
    <cellStyle name="20% - Accent1 5 19 2" xfId="1066"/>
    <cellStyle name="20% - Accent1 5 19 2 2" xfId="1067"/>
    <cellStyle name="20% - Accent1 5 19 2 2 2" xfId="1068"/>
    <cellStyle name="20% - Accent1 5 19 2 2 2 2" xfId="1069"/>
    <cellStyle name="20% - Accent1 5 19 2 2 2 2 2" xfId="1070"/>
    <cellStyle name="20% - Accent1 5 19 2 2 2 3" xfId="1071"/>
    <cellStyle name="20% - Accent1 5 19 2 2 2 4" xfId="1072"/>
    <cellStyle name="20% - Accent1 5 19 2 2 3" xfId="1073"/>
    <cellStyle name="20% - Accent1 5 19 2 2 3 2" xfId="1074"/>
    <cellStyle name="20% - Accent1 5 19 2 2 4" xfId="1075"/>
    <cellStyle name="20% - Accent1 5 19 2 2 5" xfId="1076"/>
    <cellStyle name="20% - Accent1 5 19 2 3" xfId="1077"/>
    <cellStyle name="20% - Accent1 5 19 2 3 2" xfId="1078"/>
    <cellStyle name="20% - Accent1 5 19 2 3 2 2" xfId="1079"/>
    <cellStyle name="20% - Accent1 5 19 2 3 3" xfId="1080"/>
    <cellStyle name="20% - Accent1 5 19 2 3 4" xfId="1081"/>
    <cellStyle name="20% - Accent1 5 19 2 4" xfId="1082"/>
    <cellStyle name="20% - Accent1 5 19 2 4 2" xfId="1083"/>
    <cellStyle name="20% - Accent1 5 19 2 5" xfId="1084"/>
    <cellStyle name="20% - Accent1 5 19 2 6" xfId="1085"/>
    <cellStyle name="20% - Accent1 5 19 3" xfId="1086"/>
    <cellStyle name="20% - Accent1 5 19 3 2" xfId="1087"/>
    <cellStyle name="20% - Accent1 5 19 3 2 2" xfId="1088"/>
    <cellStyle name="20% - Accent1 5 19 3 2 2 2" xfId="1089"/>
    <cellStyle name="20% - Accent1 5 19 3 2 3" xfId="1090"/>
    <cellStyle name="20% - Accent1 5 19 3 2 4" xfId="1091"/>
    <cellStyle name="20% - Accent1 5 19 3 3" xfId="1092"/>
    <cellStyle name="20% - Accent1 5 19 3 3 2" xfId="1093"/>
    <cellStyle name="20% - Accent1 5 19 3 4" xfId="1094"/>
    <cellStyle name="20% - Accent1 5 19 3 5" xfId="1095"/>
    <cellStyle name="20% - Accent1 5 19 4" xfId="1096"/>
    <cellStyle name="20% - Accent1 5 19 4 2" xfId="1097"/>
    <cellStyle name="20% - Accent1 5 19 4 2 2" xfId="1098"/>
    <cellStyle name="20% - Accent1 5 19 4 3" xfId="1099"/>
    <cellStyle name="20% - Accent1 5 19 4 4" xfId="1100"/>
    <cellStyle name="20% - Accent1 5 19 5" xfId="1101"/>
    <cellStyle name="20% - Accent1 5 19 5 2" xfId="1102"/>
    <cellStyle name="20% - Accent1 5 19 6" xfId="1103"/>
    <cellStyle name="20% - Accent1 5 19 7" xfId="1104"/>
    <cellStyle name="20% - Accent1 5 2" xfId="1105"/>
    <cellStyle name="20% - Accent1 5 2 2" xfId="1106"/>
    <cellStyle name="20% - Accent1 5 2 2 2" xfId="1107"/>
    <cellStyle name="20% - Accent1 5 2 2 2 2" xfId="1108"/>
    <cellStyle name="20% - Accent1 5 2 2 2 2 2" xfId="1109"/>
    <cellStyle name="20% - Accent1 5 2 2 2 2 2 2" xfId="1110"/>
    <cellStyle name="20% - Accent1 5 2 2 2 2 3" xfId="1111"/>
    <cellStyle name="20% - Accent1 5 2 2 2 2 4" xfId="1112"/>
    <cellStyle name="20% - Accent1 5 2 2 2 3" xfId="1113"/>
    <cellStyle name="20% - Accent1 5 2 2 2 3 2" xfId="1114"/>
    <cellStyle name="20% - Accent1 5 2 2 2 4" xfId="1115"/>
    <cellStyle name="20% - Accent1 5 2 2 2 5" xfId="1116"/>
    <cellStyle name="20% - Accent1 5 2 2 3" xfId="1117"/>
    <cellStyle name="20% - Accent1 5 2 2 3 2" xfId="1118"/>
    <cellStyle name="20% - Accent1 5 2 2 3 2 2" xfId="1119"/>
    <cellStyle name="20% - Accent1 5 2 2 3 3" xfId="1120"/>
    <cellStyle name="20% - Accent1 5 2 2 3 4" xfId="1121"/>
    <cellStyle name="20% - Accent1 5 2 2 4" xfId="1122"/>
    <cellStyle name="20% - Accent1 5 2 2 4 2" xfId="1123"/>
    <cellStyle name="20% - Accent1 5 2 2 5" xfId="1124"/>
    <cellStyle name="20% - Accent1 5 2 2 6" xfId="1125"/>
    <cellStyle name="20% - Accent1 5 2 3" xfId="1126"/>
    <cellStyle name="20% - Accent1 5 2 3 2" xfId="1127"/>
    <cellStyle name="20% - Accent1 5 2 3 2 2" xfId="1128"/>
    <cellStyle name="20% - Accent1 5 2 3 2 2 2" xfId="1129"/>
    <cellStyle name="20% - Accent1 5 2 3 2 3" xfId="1130"/>
    <cellStyle name="20% - Accent1 5 2 3 2 4" xfId="1131"/>
    <cellStyle name="20% - Accent1 5 2 3 3" xfId="1132"/>
    <cellStyle name="20% - Accent1 5 2 3 3 2" xfId="1133"/>
    <cellStyle name="20% - Accent1 5 2 3 4" xfId="1134"/>
    <cellStyle name="20% - Accent1 5 2 3 5" xfId="1135"/>
    <cellStyle name="20% - Accent1 5 2 4" xfId="1136"/>
    <cellStyle name="20% - Accent1 5 2 4 2" xfId="1137"/>
    <cellStyle name="20% - Accent1 5 2 4 2 2" xfId="1138"/>
    <cellStyle name="20% - Accent1 5 2 4 3" xfId="1139"/>
    <cellStyle name="20% - Accent1 5 2 4 4" xfId="1140"/>
    <cellStyle name="20% - Accent1 5 2 5" xfId="1141"/>
    <cellStyle name="20% - Accent1 5 2 5 2" xfId="1142"/>
    <cellStyle name="20% - Accent1 5 2 6" xfId="1143"/>
    <cellStyle name="20% - Accent1 5 2 7" xfId="1144"/>
    <cellStyle name="20% - Accent1 5 20" xfId="1145"/>
    <cellStyle name="20% - Accent1 5 20 2" xfId="1146"/>
    <cellStyle name="20% - Accent1 5 20 2 2" xfId="1147"/>
    <cellStyle name="20% - Accent1 5 20 2 2 2" xfId="1148"/>
    <cellStyle name="20% - Accent1 5 20 2 2 2 2" xfId="1149"/>
    <cellStyle name="20% - Accent1 5 20 2 2 2 2 2" xfId="1150"/>
    <cellStyle name="20% - Accent1 5 20 2 2 2 3" xfId="1151"/>
    <cellStyle name="20% - Accent1 5 20 2 2 2 4" xfId="1152"/>
    <cellStyle name="20% - Accent1 5 20 2 2 3" xfId="1153"/>
    <cellStyle name="20% - Accent1 5 20 2 2 3 2" xfId="1154"/>
    <cellStyle name="20% - Accent1 5 20 2 2 4" xfId="1155"/>
    <cellStyle name="20% - Accent1 5 20 2 2 5" xfId="1156"/>
    <cellStyle name="20% - Accent1 5 20 2 3" xfId="1157"/>
    <cellStyle name="20% - Accent1 5 20 2 3 2" xfId="1158"/>
    <cellStyle name="20% - Accent1 5 20 2 3 2 2" xfId="1159"/>
    <cellStyle name="20% - Accent1 5 20 2 3 3" xfId="1160"/>
    <cellStyle name="20% - Accent1 5 20 2 3 4" xfId="1161"/>
    <cellStyle name="20% - Accent1 5 20 2 4" xfId="1162"/>
    <cellStyle name="20% - Accent1 5 20 2 4 2" xfId="1163"/>
    <cellStyle name="20% - Accent1 5 20 2 5" xfId="1164"/>
    <cellStyle name="20% - Accent1 5 20 2 6" xfId="1165"/>
    <cellStyle name="20% - Accent1 5 20 3" xfId="1166"/>
    <cellStyle name="20% - Accent1 5 20 3 2" xfId="1167"/>
    <cellStyle name="20% - Accent1 5 20 3 2 2" xfId="1168"/>
    <cellStyle name="20% - Accent1 5 20 3 2 2 2" xfId="1169"/>
    <cellStyle name="20% - Accent1 5 20 3 2 3" xfId="1170"/>
    <cellStyle name="20% - Accent1 5 20 3 2 4" xfId="1171"/>
    <cellStyle name="20% - Accent1 5 20 3 3" xfId="1172"/>
    <cellStyle name="20% - Accent1 5 20 3 3 2" xfId="1173"/>
    <cellStyle name="20% - Accent1 5 20 3 4" xfId="1174"/>
    <cellStyle name="20% - Accent1 5 20 3 5" xfId="1175"/>
    <cellStyle name="20% - Accent1 5 20 4" xfId="1176"/>
    <cellStyle name="20% - Accent1 5 20 4 2" xfId="1177"/>
    <cellStyle name="20% - Accent1 5 20 4 2 2" xfId="1178"/>
    <cellStyle name="20% - Accent1 5 20 4 3" xfId="1179"/>
    <cellStyle name="20% - Accent1 5 20 4 4" xfId="1180"/>
    <cellStyle name="20% - Accent1 5 20 5" xfId="1181"/>
    <cellStyle name="20% - Accent1 5 20 5 2" xfId="1182"/>
    <cellStyle name="20% - Accent1 5 20 6" xfId="1183"/>
    <cellStyle name="20% - Accent1 5 20 7" xfId="1184"/>
    <cellStyle name="20% - Accent1 5 21" xfId="1185"/>
    <cellStyle name="20% - Accent1 5 21 2" xfId="1186"/>
    <cellStyle name="20% - Accent1 5 21 2 2" xfId="1187"/>
    <cellStyle name="20% - Accent1 5 21 2 2 2" xfId="1188"/>
    <cellStyle name="20% - Accent1 5 21 2 2 2 2" xfId="1189"/>
    <cellStyle name="20% - Accent1 5 21 2 2 2 2 2" xfId="1190"/>
    <cellStyle name="20% - Accent1 5 21 2 2 2 3" xfId="1191"/>
    <cellStyle name="20% - Accent1 5 21 2 2 2 4" xfId="1192"/>
    <cellStyle name="20% - Accent1 5 21 2 2 3" xfId="1193"/>
    <cellStyle name="20% - Accent1 5 21 2 2 3 2" xfId="1194"/>
    <cellStyle name="20% - Accent1 5 21 2 2 4" xfId="1195"/>
    <cellStyle name="20% - Accent1 5 21 2 2 5" xfId="1196"/>
    <cellStyle name="20% - Accent1 5 21 2 3" xfId="1197"/>
    <cellStyle name="20% - Accent1 5 21 2 3 2" xfId="1198"/>
    <cellStyle name="20% - Accent1 5 21 2 3 2 2" xfId="1199"/>
    <cellStyle name="20% - Accent1 5 21 2 3 3" xfId="1200"/>
    <cellStyle name="20% - Accent1 5 21 2 3 4" xfId="1201"/>
    <cellStyle name="20% - Accent1 5 21 2 4" xfId="1202"/>
    <cellStyle name="20% - Accent1 5 21 2 4 2" xfId="1203"/>
    <cellStyle name="20% - Accent1 5 21 2 5" xfId="1204"/>
    <cellStyle name="20% - Accent1 5 21 2 6" xfId="1205"/>
    <cellStyle name="20% - Accent1 5 21 3" xfId="1206"/>
    <cellStyle name="20% - Accent1 5 21 3 2" xfId="1207"/>
    <cellStyle name="20% - Accent1 5 21 3 2 2" xfId="1208"/>
    <cellStyle name="20% - Accent1 5 21 3 2 2 2" xfId="1209"/>
    <cellStyle name="20% - Accent1 5 21 3 2 3" xfId="1210"/>
    <cellStyle name="20% - Accent1 5 21 3 2 4" xfId="1211"/>
    <cellStyle name="20% - Accent1 5 21 3 3" xfId="1212"/>
    <cellStyle name="20% - Accent1 5 21 3 3 2" xfId="1213"/>
    <cellStyle name="20% - Accent1 5 21 3 4" xfId="1214"/>
    <cellStyle name="20% - Accent1 5 21 3 5" xfId="1215"/>
    <cellStyle name="20% - Accent1 5 21 4" xfId="1216"/>
    <cellStyle name="20% - Accent1 5 21 4 2" xfId="1217"/>
    <cellStyle name="20% - Accent1 5 21 4 2 2" xfId="1218"/>
    <cellStyle name="20% - Accent1 5 21 4 3" xfId="1219"/>
    <cellStyle name="20% - Accent1 5 21 4 4" xfId="1220"/>
    <cellStyle name="20% - Accent1 5 21 5" xfId="1221"/>
    <cellStyle name="20% - Accent1 5 21 5 2" xfId="1222"/>
    <cellStyle name="20% - Accent1 5 21 6" xfId="1223"/>
    <cellStyle name="20% - Accent1 5 21 7" xfId="1224"/>
    <cellStyle name="20% - Accent1 5 22" xfId="1225"/>
    <cellStyle name="20% - Accent1 5 22 2" xfId="1226"/>
    <cellStyle name="20% - Accent1 5 22 2 2" xfId="1227"/>
    <cellStyle name="20% - Accent1 5 22 2 2 2" xfId="1228"/>
    <cellStyle name="20% - Accent1 5 22 2 2 2 2" xfId="1229"/>
    <cellStyle name="20% - Accent1 5 22 2 2 2 2 2" xfId="1230"/>
    <cellStyle name="20% - Accent1 5 22 2 2 2 3" xfId="1231"/>
    <cellStyle name="20% - Accent1 5 22 2 2 2 4" xfId="1232"/>
    <cellStyle name="20% - Accent1 5 22 2 2 3" xfId="1233"/>
    <cellStyle name="20% - Accent1 5 22 2 2 3 2" xfId="1234"/>
    <cellStyle name="20% - Accent1 5 22 2 2 4" xfId="1235"/>
    <cellStyle name="20% - Accent1 5 22 2 2 5" xfId="1236"/>
    <cellStyle name="20% - Accent1 5 22 2 3" xfId="1237"/>
    <cellStyle name="20% - Accent1 5 22 2 3 2" xfId="1238"/>
    <cellStyle name="20% - Accent1 5 22 2 3 2 2" xfId="1239"/>
    <cellStyle name="20% - Accent1 5 22 2 3 3" xfId="1240"/>
    <cellStyle name="20% - Accent1 5 22 2 3 4" xfId="1241"/>
    <cellStyle name="20% - Accent1 5 22 2 4" xfId="1242"/>
    <cellStyle name="20% - Accent1 5 22 2 4 2" xfId="1243"/>
    <cellStyle name="20% - Accent1 5 22 2 5" xfId="1244"/>
    <cellStyle name="20% - Accent1 5 22 2 6" xfId="1245"/>
    <cellStyle name="20% - Accent1 5 22 3" xfId="1246"/>
    <cellStyle name="20% - Accent1 5 22 3 2" xfId="1247"/>
    <cellStyle name="20% - Accent1 5 22 3 2 2" xfId="1248"/>
    <cellStyle name="20% - Accent1 5 22 3 2 2 2" xfId="1249"/>
    <cellStyle name="20% - Accent1 5 22 3 2 3" xfId="1250"/>
    <cellStyle name="20% - Accent1 5 22 3 2 4" xfId="1251"/>
    <cellStyle name="20% - Accent1 5 22 3 3" xfId="1252"/>
    <cellStyle name="20% - Accent1 5 22 3 3 2" xfId="1253"/>
    <cellStyle name="20% - Accent1 5 22 3 4" xfId="1254"/>
    <cellStyle name="20% - Accent1 5 22 3 5" xfId="1255"/>
    <cellStyle name="20% - Accent1 5 22 4" xfId="1256"/>
    <cellStyle name="20% - Accent1 5 22 4 2" xfId="1257"/>
    <cellStyle name="20% - Accent1 5 22 4 2 2" xfId="1258"/>
    <cellStyle name="20% - Accent1 5 22 4 3" xfId="1259"/>
    <cellStyle name="20% - Accent1 5 22 4 4" xfId="1260"/>
    <cellStyle name="20% - Accent1 5 22 5" xfId="1261"/>
    <cellStyle name="20% - Accent1 5 22 5 2" xfId="1262"/>
    <cellStyle name="20% - Accent1 5 22 6" xfId="1263"/>
    <cellStyle name="20% - Accent1 5 22 7" xfId="1264"/>
    <cellStyle name="20% - Accent1 5 23" xfId="1265"/>
    <cellStyle name="20% - Accent1 5 23 2" xfId="1266"/>
    <cellStyle name="20% - Accent1 5 23 2 2" xfId="1267"/>
    <cellStyle name="20% - Accent1 5 23 2 2 2" xfId="1268"/>
    <cellStyle name="20% - Accent1 5 23 2 2 2 2" xfId="1269"/>
    <cellStyle name="20% - Accent1 5 23 2 2 2 2 2" xfId="1270"/>
    <cellStyle name="20% - Accent1 5 23 2 2 2 3" xfId="1271"/>
    <cellStyle name="20% - Accent1 5 23 2 2 2 4" xfId="1272"/>
    <cellStyle name="20% - Accent1 5 23 2 2 3" xfId="1273"/>
    <cellStyle name="20% - Accent1 5 23 2 2 3 2" xfId="1274"/>
    <cellStyle name="20% - Accent1 5 23 2 2 4" xfId="1275"/>
    <cellStyle name="20% - Accent1 5 23 2 2 5" xfId="1276"/>
    <cellStyle name="20% - Accent1 5 23 2 3" xfId="1277"/>
    <cellStyle name="20% - Accent1 5 23 2 3 2" xfId="1278"/>
    <cellStyle name="20% - Accent1 5 23 2 3 2 2" xfId="1279"/>
    <cellStyle name="20% - Accent1 5 23 2 3 3" xfId="1280"/>
    <cellStyle name="20% - Accent1 5 23 2 3 4" xfId="1281"/>
    <cellStyle name="20% - Accent1 5 23 2 4" xfId="1282"/>
    <cellStyle name="20% - Accent1 5 23 2 4 2" xfId="1283"/>
    <cellStyle name="20% - Accent1 5 23 2 5" xfId="1284"/>
    <cellStyle name="20% - Accent1 5 23 2 6" xfId="1285"/>
    <cellStyle name="20% - Accent1 5 23 3" xfId="1286"/>
    <cellStyle name="20% - Accent1 5 23 3 2" xfId="1287"/>
    <cellStyle name="20% - Accent1 5 23 3 2 2" xfId="1288"/>
    <cellStyle name="20% - Accent1 5 23 3 2 2 2" xfId="1289"/>
    <cellStyle name="20% - Accent1 5 23 3 2 3" xfId="1290"/>
    <cellStyle name="20% - Accent1 5 23 3 2 4" xfId="1291"/>
    <cellStyle name="20% - Accent1 5 23 3 3" xfId="1292"/>
    <cellStyle name="20% - Accent1 5 23 3 3 2" xfId="1293"/>
    <cellStyle name="20% - Accent1 5 23 3 4" xfId="1294"/>
    <cellStyle name="20% - Accent1 5 23 3 5" xfId="1295"/>
    <cellStyle name="20% - Accent1 5 23 4" xfId="1296"/>
    <cellStyle name="20% - Accent1 5 23 4 2" xfId="1297"/>
    <cellStyle name="20% - Accent1 5 23 4 2 2" xfId="1298"/>
    <cellStyle name="20% - Accent1 5 23 4 3" xfId="1299"/>
    <cellStyle name="20% - Accent1 5 23 4 4" xfId="1300"/>
    <cellStyle name="20% - Accent1 5 23 5" xfId="1301"/>
    <cellStyle name="20% - Accent1 5 23 5 2" xfId="1302"/>
    <cellStyle name="20% - Accent1 5 23 6" xfId="1303"/>
    <cellStyle name="20% - Accent1 5 23 7" xfId="1304"/>
    <cellStyle name="20% - Accent1 5 24" xfId="1305"/>
    <cellStyle name="20% - Accent1 5 24 2" xfId="1306"/>
    <cellStyle name="20% - Accent1 5 24 2 2" xfId="1307"/>
    <cellStyle name="20% - Accent1 5 24 2 2 2" xfId="1308"/>
    <cellStyle name="20% - Accent1 5 24 2 2 2 2" xfId="1309"/>
    <cellStyle name="20% - Accent1 5 24 2 2 2 2 2" xfId="1310"/>
    <cellStyle name="20% - Accent1 5 24 2 2 2 3" xfId="1311"/>
    <cellStyle name="20% - Accent1 5 24 2 2 2 4" xfId="1312"/>
    <cellStyle name="20% - Accent1 5 24 2 2 3" xfId="1313"/>
    <cellStyle name="20% - Accent1 5 24 2 2 3 2" xfId="1314"/>
    <cellStyle name="20% - Accent1 5 24 2 2 4" xfId="1315"/>
    <cellStyle name="20% - Accent1 5 24 2 2 5" xfId="1316"/>
    <cellStyle name="20% - Accent1 5 24 2 3" xfId="1317"/>
    <cellStyle name="20% - Accent1 5 24 2 3 2" xfId="1318"/>
    <cellStyle name="20% - Accent1 5 24 2 3 2 2" xfId="1319"/>
    <cellStyle name="20% - Accent1 5 24 2 3 3" xfId="1320"/>
    <cellStyle name="20% - Accent1 5 24 2 3 4" xfId="1321"/>
    <cellStyle name="20% - Accent1 5 24 2 4" xfId="1322"/>
    <cellStyle name="20% - Accent1 5 24 2 4 2" xfId="1323"/>
    <cellStyle name="20% - Accent1 5 24 2 5" xfId="1324"/>
    <cellStyle name="20% - Accent1 5 24 2 6" xfId="1325"/>
    <cellStyle name="20% - Accent1 5 24 3" xfId="1326"/>
    <cellStyle name="20% - Accent1 5 24 3 2" xfId="1327"/>
    <cellStyle name="20% - Accent1 5 24 3 2 2" xfId="1328"/>
    <cellStyle name="20% - Accent1 5 24 3 2 2 2" xfId="1329"/>
    <cellStyle name="20% - Accent1 5 24 3 2 3" xfId="1330"/>
    <cellStyle name="20% - Accent1 5 24 3 2 4" xfId="1331"/>
    <cellStyle name="20% - Accent1 5 24 3 3" xfId="1332"/>
    <cellStyle name="20% - Accent1 5 24 3 3 2" xfId="1333"/>
    <cellStyle name="20% - Accent1 5 24 3 4" xfId="1334"/>
    <cellStyle name="20% - Accent1 5 24 3 5" xfId="1335"/>
    <cellStyle name="20% - Accent1 5 24 4" xfId="1336"/>
    <cellStyle name="20% - Accent1 5 24 4 2" xfId="1337"/>
    <cellStyle name="20% - Accent1 5 24 4 2 2" xfId="1338"/>
    <cellStyle name="20% - Accent1 5 24 4 3" xfId="1339"/>
    <cellStyle name="20% - Accent1 5 24 4 4" xfId="1340"/>
    <cellStyle name="20% - Accent1 5 24 5" xfId="1341"/>
    <cellStyle name="20% - Accent1 5 24 5 2" xfId="1342"/>
    <cellStyle name="20% - Accent1 5 24 6" xfId="1343"/>
    <cellStyle name="20% - Accent1 5 24 7" xfId="1344"/>
    <cellStyle name="20% - Accent1 5 25" xfId="1345"/>
    <cellStyle name="20% - Accent1 5 25 2" xfId="1346"/>
    <cellStyle name="20% - Accent1 5 25 2 2" xfId="1347"/>
    <cellStyle name="20% - Accent1 5 25 2 2 2" xfId="1348"/>
    <cellStyle name="20% - Accent1 5 25 2 2 2 2" xfId="1349"/>
    <cellStyle name="20% - Accent1 5 25 2 2 2 2 2" xfId="1350"/>
    <cellStyle name="20% - Accent1 5 25 2 2 2 3" xfId="1351"/>
    <cellStyle name="20% - Accent1 5 25 2 2 2 4" xfId="1352"/>
    <cellStyle name="20% - Accent1 5 25 2 2 3" xfId="1353"/>
    <cellStyle name="20% - Accent1 5 25 2 2 3 2" xfId="1354"/>
    <cellStyle name="20% - Accent1 5 25 2 2 4" xfId="1355"/>
    <cellStyle name="20% - Accent1 5 25 2 2 5" xfId="1356"/>
    <cellStyle name="20% - Accent1 5 25 2 3" xfId="1357"/>
    <cellStyle name="20% - Accent1 5 25 2 3 2" xfId="1358"/>
    <cellStyle name="20% - Accent1 5 25 2 3 2 2" xfId="1359"/>
    <cellStyle name="20% - Accent1 5 25 2 3 3" xfId="1360"/>
    <cellStyle name="20% - Accent1 5 25 2 3 4" xfId="1361"/>
    <cellStyle name="20% - Accent1 5 25 2 4" xfId="1362"/>
    <cellStyle name="20% - Accent1 5 25 2 4 2" xfId="1363"/>
    <cellStyle name="20% - Accent1 5 25 2 5" xfId="1364"/>
    <cellStyle name="20% - Accent1 5 25 2 6" xfId="1365"/>
    <cellStyle name="20% - Accent1 5 25 3" xfId="1366"/>
    <cellStyle name="20% - Accent1 5 25 3 2" xfId="1367"/>
    <cellStyle name="20% - Accent1 5 25 3 2 2" xfId="1368"/>
    <cellStyle name="20% - Accent1 5 25 3 2 2 2" xfId="1369"/>
    <cellStyle name="20% - Accent1 5 25 3 2 3" xfId="1370"/>
    <cellStyle name="20% - Accent1 5 25 3 2 4" xfId="1371"/>
    <cellStyle name="20% - Accent1 5 25 3 3" xfId="1372"/>
    <cellStyle name="20% - Accent1 5 25 3 3 2" xfId="1373"/>
    <cellStyle name="20% - Accent1 5 25 3 4" xfId="1374"/>
    <cellStyle name="20% - Accent1 5 25 3 5" xfId="1375"/>
    <cellStyle name="20% - Accent1 5 25 4" xfId="1376"/>
    <cellStyle name="20% - Accent1 5 25 4 2" xfId="1377"/>
    <cellStyle name="20% - Accent1 5 25 4 2 2" xfId="1378"/>
    <cellStyle name="20% - Accent1 5 25 4 3" xfId="1379"/>
    <cellStyle name="20% - Accent1 5 25 4 4" xfId="1380"/>
    <cellStyle name="20% - Accent1 5 25 5" xfId="1381"/>
    <cellStyle name="20% - Accent1 5 25 5 2" xfId="1382"/>
    <cellStyle name="20% - Accent1 5 25 6" xfId="1383"/>
    <cellStyle name="20% - Accent1 5 25 7" xfId="1384"/>
    <cellStyle name="20% - Accent1 5 26" xfId="1385"/>
    <cellStyle name="20% - Accent1 5 26 2" xfId="1386"/>
    <cellStyle name="20% - Accent1 5 26 2 2" xfId="1387"/>
    <cellStyle name="20% - Accent1 5 26 2 2 2" xfId="1388"/>
    <cellStyle name="20% - Accent1 5 26 2 2 2 2" xfId="1389"/>
    <cellStyle name="20% - Accent1 5 26 2 2 2 2 2" xfId="1390"/>
    <cellStyle name="20% - Accent1 5 26 2 2 2 3" xfId="1391"/>
    <cellStyle name="20% - Accent1 5 26 2 2 2 4" xfId="1392"/>
    <cellStyle name="20% - Accent1 5 26 2 2 3" xfId="1393"/>
    <cellStyle name="20% - Accent1 5 26 2 2 3 2" xfId="1394"/>
    <cellStyle name="20% - Accent1 5 26 2 2 4" xfId="1395"/>
    <cellStyle name="20% - Accent1 5 26 2 2 5" xfId="1396"/>
    <cellStyle name="20% - Accent1 5 26 2 3" xfId="1397"/>
    <cellStyle name="20% - Accent1 5 26 2 3 2" xfId="1398"/>
    <cellStyle name="20% - Accent1 5 26 2 3 2 2" xfId="1399"/>
    <cellStyle name="20% - Accent1 5 26 2 3 3" xfId="1400"/>
    <cellStyle name="20% - Accent1 5 26 2 3 4" xfId="1401"/>
    <cellStyle name="20% - Accent1 5 26 2 4" xfId="1402"/>
    <cellStyle name="20% - Accent1 5 26 2 4 2" xfId="1403"/>
    <cellStyle name="20% - Accent1 5 26 2 5" xfId="1404"/>
    <cellStyle name="20% - Accent1 5 26 2 6" xfId="1405"/>
    <cellStyle name="20% - Accent1 5 26 3" xfId="1406"/>
    <cellStyle name="20% - Accent1 5 26 3 2" xfId="1407"/>
    <cellStyle name="20% - Accent1 5 26 3 2 2" xfId="1408"/>
    <cellStyle name="20% - Accent1 5 26 3 2 2 2" xfId="1409"/>
    <cellStyle name="20% - Accent1 5 26 3 2 3" xfId="1410"/>
    <cellStyle name="20% - Accent1 5 26 3 2 4" xfId="1411"/>
    <cellStyle name="20% - Accent1 5 26 3 3" xfId="1412"/>
    <cellStyle name="20% - Accent1 5 26 3 3 2" xfId="1413"/>
    <cellStyle name="20% - Accent1 5 26 3 4" xfId="1414"/>
    <cellStyle name="20% - Accent1 5 26 3 5" xfId="1415"/>
    <cellStyle name="20% - Accent1 5 26 4" xfId="1416"/>
    <cellStyle name="20% - Accent1 5 26 4 2" xfId="1417"/>
    <cellStyle name="20% - Accent1 5 26 4 2 2" xfId="1418"/>
    <cellStyle name="20% - Accent1 5 26 4 3" xfId="1419"/>
    <cellStyle name="20% - Accent1 5 26 4 4" xfId="1420"/>
    <cellStyle name="20% - Accent1 5 26 5" xfId="1421"/>
    <cellStyle name="20% - Accent1 5 26 5 2" xfId="1422"/>
    <cellStyle name="20% - Accent1 5 26 6" xfId="1423"/>
    <cellStyle name="20% - Accent1 5 26 7" xfId="1424"/>
    <cellStyle name="20% - Accent1 5 27" xfId="1425"/>
    <cellStyle name="20% - Accent1 5 27 2" xfId="1426"/>
    <cellStyle name="20% - Accent1 5 27 2 2" xfId="1427"/>
    <cellStyle name="20% - Accent1 5 27 2 2 2" xfId="1428"/>
    <cellStyle name="20% - Accent1 5 27 2 2 2 2" xfId="1429"/>
    <cellStyle name="20% - Accent1 5 27 2 2 2 2 2" xfId="1430"/>
    <cellStyle name="20% - Accent1 5 27 2 2 2 3" xfId="1431"/>
    <cellStyle name="20% - Accent1 5 27 2 2 2 4" xfId="1432"/>
    <cellStyle name="20% - Accent1 5 27 2 2 3" xfId="1433"/>
    <cellStyle name="20% - Accent1 5 27 2 2 3 2" xfId="1434"/>
    <cellStyle name="20% - Accent1 5 27 2 2 4" xfId="1435"/>
    <cellStyle name="20% - Accent1 5 27 2 2 5" xfId="1436"/>
    <cellStyle name="20% - Accent1 5 27 2 3" xfId="1437"/>
    <cellStyle name="20% - Accent1 5 27 2 3 2" xfId="1438"/>
    <cellStyle name="20% - Accent1 5 27 2 3 2 2" xfId="1439"/>
    <cellStyle name="20% - Accent1 5 27 2 3 3" xfId="1440"/>
    <cellStyle name="20% - Accent1 5 27 2 3 4" xfId="1441"/>
    <cellStyle name="20% - Accent1 5 27 2 4" xfId="1442"/>
    <cellStyle name="20% - Accent1 5 27 2 4 2" xfId="1443"/>
    <cellStyle name="20% - Accent1 5 27 2 5" xfId="1444"/>
    <cellStyle name="20% - Accent1 5 27 2 6" xfId="1445"/>
    <cellStyle name="20% - Accent1 5 27 3" xfId="1446"/>
    <cellStyle name="20% - Accent1 5 27 3 2" xfId="1447"/>
    <cellStyle name="20% - Accent1 5 27 3 2 2" xfId="1448"/>
    <cellStyle name="20% - Accent1 5 27 3 2 2 2" xfId="1449"/>
    <cellStyle name="20% - Accent1 5 27 3 2 3" xfId="1450"/>
    <cellStyle name="20% - Accent1 5 27 3 2 4" xfId="1451"/>
    <cellStyle name="20% - Accent1 5 27 3 3" xfId="1452"/>
    <cellStyle name="20% - Accent1 5 27 3 3 2" xfId="1453"/>
    <cellStyle name="20% - Accent1 5 27 3 4" xfId="1454"/>
    <cellStyle name="20% - Accent1 5 27 3 5" xfId="1455"/>
    <cellStyle name="20% - Accent1 5 27 4" xfId="1456"/>
    <cellStyle name="20% - Accent1 5 27 4 2" xfId="1457"/>
    <cellStyle name="20% - Accent1 5 27 4 2 2" xfId="1458"/>
    <cellStyle name="20% - Accent1 5 27 4 3" xfId="1459"/>
    <cellStyle name="20% - Accent1 5 27 4 4" xfId="1460"/>
    <cellStyle name="20% - Accent1 5 27 5" xfId="1461"/>
    <cellStyle name="20% - Accent1 5 27 5 2" xfId="1462"/>
    <cellStyle name="20% - Accent1 5 27 6" xfId="1463"/>
    <cellStyle name="20% - Accent1 5 27 7" xfId="1464"/>
    <cellStyle name="20% - Accent1 5 28" xfId="1465"/>
    <cellStyle name="20% - Accent1 5 28 2" xfId="1466"/>
    <cellStyle name="20% - Accent1 5 28 2 2" xfId="1467"/>
    <cellStyle name="20% - Accent1 5 28 2 2 2" xfId="1468"/>
    <cellStyle name="20% - Accent1 5 28 2 2 2 2" xfId="1469"/>
    <cellStyle name="20% - Accent1 5 28 2 2 2 2 2" xfId="1470"/>
    <cellStyle name="20% - Accent1 5 28 2 2 2 3" xfId="1471"/>
    <cellStyle name="20% - Accent1 5 28 2 2 2 4" xfId="1472"/>
    <cellStyle name="20% - Accent1 5 28 2 2 3" xfId="1473"/>
    <cellStyle name="20% - Accent1 5 28 2 2 3 2" xfId="1474"/>
    <cellStyle name="20% - Accent1 5 28 2 2 4" xfId="1475"/>
    <cellStyle name="20% - Accent1 5 28 2 2 5" xfId="1476"/>
    <cellStyle name="20% - Accent1 5 28 2 3" xfId="1477"/>
    <cellStyle name="20% - Accent1 5 28 2 3 2" xfId="1478"/>
    <cellStyle name="20% - Accent1 5 28 2 3 2 2" xfId="1479"/>
    <cellStyle name="20% - Accent1 5 28 2 3 3" xfId="1480"/>
    <cellStyle name="20% - Accent1 5 28 2 3 4" xfId="1481"/>
    <cellStyle name="20% - Accent1 5 28 2 4" xfId="1482"/>
    <cellStyle name="20% - Accent1 5 28 2 4 2" xfId="1483"/>
    <cellStyle name="20% - Accent1 5 28 2 5" xfId="1484"/>
    <cellStyle name="20% - Accent1 5 28 2 6" xfId="1485"/>
    <cellStyle name="20% - Accent1 5 28 3" xfId="1486"/>
    <cellStyle name="20% - Accent1 5 28 3 2" xfId="1487"/>
    <cellStyle name="20% - Accent1 5 28 3 2 2" xfId="1488"/>
    <cellStyle name="20% - Accent1 5 28 3 2 2 2" xfId="1489"/>
    <cellStyle name="20% - Accent1 5 28 3 2 3" xfId="1490"/>
    <cellStyle name="20% - Accent1 5 28 3 2 4" xfId="1491"/>
    <cellStyle name="20% - Accent1 5 28 3 3" xfId="1492"/>
    <cellStyle name="20% - Accent1 5 28 3 3 2" xfId="1493"/>
    <cellStyle name="20% - Accent1 5 28 3 4" xfId="1494"/>
    <cellStyle name="20% - Accent1 5 28 3 5" xfId="1495"/>
    <cellStyle name="20% - Accent1 5 28 4" xfId="1496"/>
    <cellStyle name="20% - Accent1 5 28 4 2" xfId="1497"/>
    <cellStyle name="20% - Accent1 5 28 4 2 2" xfId="1498"/>
    <cellStyle name="20% - Accent1 5 28 4 3" xfId="1499"/>
    <cellStyle name="20% - Accent1 5 28 4 4" xfId="1500"/>
    <cellStyle name="20% - Accent1 5 28 5" xfId="1501"/>
    <cellStyle name="20% - Accent1 5 28 5 2" xfId="1502"/>
    <cellStyle name="20% - Accent1 5 28 6" xfId="1503"/>
    <cellStyle name="20% - Accent1 5 28 7" xfId="1504"/>
    <cellStyle name="20% - Accent1 5 29" xfId="1505"/>
    <cellStyle name="20% - Accent1 5 29 2" xfId="1506"/>
    <cellStyle name="20% - Accent1 5 29 2 2" xfId="1507"/>
    <cellStyle name="20% - Accent1 5 29 2 2 2" xfId="1508"/>
    <cellStyle name="20% - Accent1 5 29 2 2 2 2" xfId="1509"/>
    <cellStyle name="20% - Accent1 5 29 2 2 2 2 2" xfId="1510"/>
    <cellStyle name="20% - Accent1 5 29 2 2 2 3" xfId="1511"/>
    <cellStyle name="20% - Accent1 5 29 2 2 2 4" xfId="1512"/>
    <cellStyle name="20% - Accent1 5 29 2 2 3" xfId="1513"/>
    <cellStyle name="20% - Accent1 5 29 2 2 3 2" xfId="1514"/>
    <cellStyle name="20% - Accent1 5 29 2 2 4" xfId="1515"/>
    <cellStyle name="20% - Accent1 5 29 2 2 5" xfId="1516"/>
    <cellStyle name="20% - Accent1 5 29 2 3" xfId="1517"/>
    <cellStyle name="20% - Accent1 5 29 2 3 2" xfId="1518"/>
    <cellStyle name="20% - Accent1 5 29 2 3 2 2" xfId="1519"/>
    <cellStyle name="20% - Accent1 5 29 2 3 3" xfId="1520"/>
    <cellStyle name="20% - Accent1 5 29 2 3 4" xfId="1521"/>
    <cellStyle name="20% - Accent1 5 29 2 4" xfId="1522"/>
    <cellStyle name="20% - Accent1 5 29 2 4 2" xfId="1523"/>
    <cellStyle name="20% - Accent1 5 29 2 5" xfId="1524"/>
    <cellStyle name="20% - Accent1 5 29 2 6" xfId="1525"/>
    <cellStyle name="20% - Accent1 5 29 3" xfId="1526"/>
    <cellStyle name="20% - Accent1 5 29 3 2" xfId="1527"/>
    <cellStyle name="20% - Accent1 5 29 3 2 2" xfId="1528"/>
    <cellStyle name="20% - Accent1 5 29 3 2 2 2" xfId="1529"/>
    <cellStyle name="20% - Accent1 5 29 3 2 3" xfId="1530"/>
    <cellStyle name="20% - Accent1 5 29 3 2 4" xfId="1531"/>
    <cellStyle name="20% - Accent1 5 29 3 3" xfId="1532"/>
    <cellStyle name="20% - Accent1 5 29 3 3 2" xfId="1533"/>
    <cellStyle name="20% - Accent1 5 29 3 4" xfId="1534"/>
    <cellStyle name="20% - Accent1 5 29 3 5" xfId="1535"/>
    <cellStyle name="20% - Accent1 5 29 4" xfId="1536"/>
    <cellStyle name="20% - Accent1 5 29 4 2" xfId="1537"/>
    <cellStyle name="20% - Accent1 5 29 4 2 2" xfId="1538"/>
    <cellStyle name="20% - Accent1 5 29 4 3" xfId="1539"/>
    <cellStyle name="20% - Accent1 5 29 4 4" xfId="1540"/>
    <cellStyle name="20% - Accent1 5 29 5" xfId="1541"/>
    <cellStyle name="20% - Accent1 5 29 5 2" xfId="1542"/>
    <cellStyle name="20% - Accent1 5 29 6" xfId="1543"/>
    <cellStyle name="20% - Accent1 5 29 7" xfId="1544"/>
    <cellStyle name="20% - Accent1 5 3" xfId="1545"/>
    <cellStyle name="20% - Accent1 5 3 2" xfId="1546"/>
    <cellStyle name="20% - Accent1 5 3 2 2" xfId="1547"/>
    <cellStyle name="20% - Accent1 5 3 2 2 2" xfId="1548"/>
    <cellStyle name="20% - Accent1 5 3 2 2 2 2" xfId="1549"/>
    <cellStyle name="20% - Accent1 5 3 2 2 2 2 2" xfId="1550"/>
    <cellStyle name="20% - Accent1 5 3 2 2 2 3" xfId="1551"/>
    <cellStyle name="20% - Accent1 5 3 2 2 2 4" xfId="1552"/>
    <cellStyle name="20% - Accent1 5 3 2 2 3" xfId="1553"/>
    <cellStyle name="20% - Accent1 5 3 2 2 3 2" xfId="1554"/>
    <cellStyle name="20% - Accent1 5 3 2 2 4" xfId="1555"/>
    <cellStyle name="20% - Accent1 5 3 2 2 5" xfId="1556"/>
    <cellStyle name="20% - Accent1 5 3 2 3" xfId="1557"/>
    <cellStyle name="20% - Accent1 5 3 2 3 2" xfId="1558"/>
    <cellStyle name="20% - Accent1 5 3 2 3 2 2" xfId="1559"/>
    <cellStyle name="20% - Accent1 5 3 2 3 3" xfId="1560"/>
    <cellStyle name="20% - Accent1 5 3 2 3 4" xfId="1561"/>
    <cellStyle name="20% - Accent1 5 3 2 4" xfId="1562"/>
    <cellStyle name="20% - Accent1 5 3 2 4 2" xfId="1563"/>
    <cellStyle name="20% - Accent1 5 3 2 5" xfId="1564"/>
    <cellStyle name="20% - Accent1 5 3 2 6" xfId="1565"/>
    <cellStyle name="20% - Accent1 5 3 3" xfId="1566"/>
    <cellStyle name="20% - Accent1 5 3 3 2" xfId="1567"/>
    <cellStyle name="20% - Accent1 5 3 3 2 2" xfId="1568"/>
    <cellStyle name="20% - Accent1 5 3 3 2 2 2" xfId="1569"/>
    <cellStyle name="20% - Accent1 5 3 3 2 3" xfId="1570"/>
    <cellStyle name="20% - Accent1 5 3 3 2 4" xfId="1571"/>
    <cellStyle name="20% - Accent1 5 3 3 3" xfId="1572"/>
    <cellStyle name="20% - Accent1 5 3 3 3 2" xfId="1573"/>
    <cellStyle name="20% - Accent1 5 3 3 4" xfId="1574"/>
    <cellStyle name="20% - Accent1 5 3 3 5" xfId="1575"/>
    <cellStyle name="20% - Accent1 5 3 4" xfId="1576"/>
    <cellStyle name="20% - Accent1 5 3 4 2" xfId="1577"/>
    <cellStyle name="20% - Accent1 5 3 4 2 2" xfId="1578"/>
    <cellStyle name="20% - Accent1 5 3 4 3" xfId="1579"/>
    <cellStyle name="20% - Accent1 5 3 4 4" xfId="1580"/>
    <cellStyle name="20% - Accent1 5 3 5" xfId="1581"/>
    <cellStyle name="20% - Accent1 5 3 5 2" xfId="1582"/>
    <cellStyle name="20% - Accent1 5 3 6" xfId="1583"/>
    <cellStyle name="20% - Accent1 5 3 7" xfId="1584"/>
    <cellStyle name="20% - Accent1 5 30" xfId="1585"/>
    <cellStyle name="20% - Accent1 5 30 2" xfId="1586"/>
    <cellStyle name="20% - Accent1 5 30 2 2" xfId="1587"/>
    <cellStyle name="20% - Accent1 5 30 2 2 2" xfId="1588"/>
    <cellStyle name="20% - Accent1 5 30 2 2 2 2" xfId="1589"/>
    <cellStyle name="20% - Accent1 5 30 2 2 2 2 2" xfId="1590"/>
    <cellStyle name="20% - Accent1 5 30 2 2 2 3" xfId="1591"/>
    <cellStyle name="20% - Accent1 5 30 2 2 2 4" xfId="1592"/>
    <cellStyle name="20% - Accent1 5 30 2 2 3" xfId="1593"/>
    <cellStyle name="20% - Accent1 5 30 2 2 3 2" xfId="1594"/>
    <cellStyle name="20% - Accent1 5 30 2 2 4" xfId="1595"/>
    <cellStyle name="20% - Accent1 5 30 2 2 5" xfId="1596"/>
    <cellStyle name="20% - Accent1 5 30 2 3" xfId="1597"/>
    <cellStyle name="20% - Accent1 5 30 2 3 2" xfId="1598"/>
    <cellStyle name="20% - Accent1 5 30 2 3 2 2" xfId="1599"/>
    <cellStyle name="20% - Accent1 5 30 2 3 3" xfId="1600"/>
    <cellStyle name="20% - Accent1 5 30 2 3 4" xfId="1601"/>
    <cellStyle name="20% - Accent1 5 30 2 4" xfId="1602"/>
    <cellStyle name="20% - Accent1 5 30 2 4 2" xfId="1603"/>
    <cellStyle name="20% - Accent1 5 30 2 5" xfId="1604"/>
    <cellStyle name="20% - Accent1 5 30 2 6" xfId="1605"/>
    <cellStyle name="20% - Accent1 5 30 3" xfId="1606"/>
    <cellStyle name="20% - Accent1 5 30 3 2" xfId="1607"/>
    <cellStyle name="20% - Accent1 5 30 3 2 2" xfId="1608"/>
    <cellStyle name="20% - Accent1 5 30 3 2 2 2" xfId="1609"/>
    <cellStyle name="20% - Accent1 5 30 3 2 3" xfId="1610"/>
    <cellStyle name="20% - Accent1 5 30 3 2 4" xfId="1611"/>
    <cellStyle name="20% - Accent1 5 30 3 3" xfId="1612"/>
    <cellStyle name="20% - Accent1 5 30 3 3 2" xfId="1613"/>
    <cellStyle name="20% - Accent1 5 30 3 4" xfId="1614"/>
    <cellStyle name="20% - Accent1 5 30 3 5" xfId="1615"/>
    <cellStyle name="20% - Accent1 5 30 4" xfId="1616"/>
    <cellStyle name="20% - Accent1 5 30 4 2" xfId="1617"/>
    <cellStyle name="20% - Accent1 5 30 4 2 2" xfId="1618"/>
    <cellStyle name="20% - Accent1 5 30 4 3" xfId="1619"/>
    <cellStyle name="20% - Accent1 5 30 4 4" xfId="1620"/>
    <cellStyle name="20% - Accent1 5 30 5" xfId="1621"/>
    <cellStyle name="20% - Accent1 5 30 5 2" xfId="1622"/>
    <cellStyle name="20% - Accent1 5 30 6" xfId="1623"/>
    <cellStyle name="20% - Accent1 5 30 7" xfId="1624"/>
    <cellStyle name="20% - Accent1 5 31" xfId="1625"/>
    <cellStyle name="20% - Accent1 5 31 2" xfId="1626"/>
    <cellStyle name="20% - Accent1 5 31 2 2" xfId="1627"/>
    <cellStyle name="20% - Accent1 5 31 2 2 2" xfId="1628"/>
    <cellStyle name="20% - Accent1 5 31 2 2 2 2" xfId="1629"/>
    <cellStyle name="20% - Accent1 5 31 2 2 2 2 2" xfId="1630"/>
    <cellStyle name="20% - Accent1 5 31 2 2 2 3" xfId="1631"/>
    <cellStyle name="20% - Accent1 5 31 2 2 2 4" xfId="1632"/>
    <cellStyle name="20% - Accent1 5 31 2 2 3" xfId="1633"/>
    <cellStyle name="20% - Accent1 5 31 2 2 3 2" xfId="1634"/>
    <cellStyle name="20% - Accent1 5 31 2 2 4" xfId="1635"/>
    <cellStyle name="20% - Accent1 5 31 2 2 5" xfId="1636"/>
    <cellStyle name="20% - Accent1 5 31 2 3" xfId="1637"/>
    <cellStyle name="20% - Accent1 5 31 2 3 2" xfId="1638"/>
    <cellStyle name="20% - Accent1 5 31 2 3 2 2" xfId="1639"/>
    <cellStyle name="20% - Accent1 5 31 2 3 3" xfId="1640"/>
    <cellStyle name="20% - Accent1 5 31 2 3 4" xfId="1641"/>
    <cellStyle name="20% - Accent1 5 31 2 4" xfId="1642"/>
    <cellStyle name="20% - Accent1 5 31 2 4 2" xfId="1643"/>
    <cellStyle name="20% - Accent1 5 31 2 5" xfId="1644"/>
    <cellStyle name="20% - Accent1 5 31 2 6" xfId="1645"/>
    <cellStyle name="20% - Accent1 5 31 3" xfId="1646"/>
    <cellStyle name="20% - Accent1 5 31 3 2" xfId="1647"/>
    <cellStyle name="20% - Accent1 5 31 3 2 2" xfId="1648"/>
    <cellStyle name="20% - Accent1 5 31 3 2 2 2" xfId="1649"/>
    <cellStyle name="20% - Accent1 5 31 3 2 3" xfId="1650"/>
    <cellStyle name="20% - Accent1 5 31 3 2 4" xfId="1651"/>
    <cellStyle name="20% - Accent1 5 31 3 3" xfId="1652"/>
    <cellStyle name="20% - Accent1 5 31 3 3 2" xfId="1653"/>
    <cellStyle name="20% - Accent1 5 31 3 4" xfId="1654"/>
    <cellStyle name="20% - Accent1 5 31 3 5" xfId="1655"/>
    <cellStyle name="20% - Accent1 5 31 4" xfId="1656"/>
    <cellStyle name="20% - Accent1 5 31 4 2" xfId="1657"/>
    <cellStyle name="20% - Accent1 5 31 4 2 2" xfId="1658"/>
    <cellStyle name="20% - Accent1 5 31 4 3" xfId="1659"/>
    <cellStyle name="20% - Accent1 5 31 4 4" xfId="1660"/>
    <cellStyle name="20% - Accent1 5 31 5" xfId="1661"/>
    <cellStyle name="20% - Accent1 5 31 5 2" xfId="1662"/>
    <cellStyle name="20% - Accent1 5 31 6" xfId="1663"/>
    <cellStyle name="20% - Accent1 5 31 7" xfId="1664"/>
    <cellStyle name="20% - Accent1 5 32" xfId="1665"/>
    <cellStyle name="20% - Accent1 5 32 2" xfId="1666"/>
    <cellStyle name="20% - Accent1 5 32 2 2" xfId="1667"/>
    <cellStyle name="20% - Accent1 5 32 2 2 2" xfId="1668"/>
    <cellStyle name="20% - Accent1 5 32 2 2 2 2" xfId="1669"/>
    <cellStyle name="20% - Accent1 5 32 2 2 2 2 2" xfId="1670"/>
    <cellStyle name="20% - Accent1 5 32 2 2 2 3" xfId="1671"/>
    <cellStyle name="20% - Accent1 5 32 2 2 2 4" xfId="1672"/>
    <cellStyle name="20% - Accent1 5 32 2 2 3" xfId="1673"/>
    <cellStyle name="20% - Accent1 5 32 2 2 3 2" xfId="1674"/>
    <cellStyle name="20% - Accent1 5 32 2 2 4" xfId="1675"/>
    <cellStyle name="20% - Accent1 5 32 2 2 5" xfId="1676"/>
    <cellStyle name="20% - Accent1 5 32 2 3" xfId="1677"/>
    <cellStyle name="20% - Accent1 5 32 2 3 2" xfId="1678"/>
    <cellStyle name="20% - Accent1 5 32 2 3 2 2" xfId="1679"/>
    <cellStyle name="20% - Accent1 5 32 2 3 3" xfId="1680"/>
    <cellStyle name="20% - Accent1 5 32 2 3 4" xfId="1681"/>
    <cellStyle name="20% - Accent1 5 32 2 4" xfId="1682"/>
    <cellStyle name="20% - Accent1 5 32 2 4 2" xfId="1683"/>
    <cellStyle name="20% - Accent1 5 32 2 5" xfId="1684"/>
    <cellStyle name="20% - Accent1 5 32 2 6" xfId="1685"/>
    <cellStyle name="20% - Accent1 5 32 3" xfId="1686"/>
    <cellStyle name="20% - Accent1 5 32 3 2" xfId="1687"/>
    <cellStyle name="20% - Accent1 5 32 3 2 2" xfId="1688"/>
    <cellStyle name="20% - Accent1 5 32 3 2 2 2" xfId="1689"/>
    <cellStyle name="20% - Accent1 5 32 3 2 3" xfId="1690"/>
    <cellStyle name="20% - Accent1 5 32 3 2 4" xfId="1691"/>
    <cellStyle name="20% - Accent1 5 32 3 3" xfId="1692"/>
    <cellStyle name="20% - Accent1 5 32 3 3 2" xfId="1693"/>
    <cellStyle name="20% - Accent1 5 32 3 4" xfId="1694"/>
    <cellStyle name="20% - Accent1 5 32 3 5" xfId="1695"/>
    <cellStyle name="20% - Accent1 5 32 4" xfId="1696"/>
    <cellStyle name="20% - Accent1 5 32 4 2" xfId="1697"/>
    <cellStyle name="20% - Accent1 5 32 4 2 2" xfId="1698"/>
    <cellStyle name="20% - Accent1 5 32 4 3" xfId="1699"/>
    <cellStyle name="20% - Accent1 5 32 4 4" xfId="1700"/>
    <cellStyle name="20% - Accent1 5 32 5" xfId="1701"/>
    <cellStyle name="20% - Accent1 5 32 5 2" xfId="1702"/>
    <cellStyle name="20% - Accent1 5 32 6" xfId="1703"/>
    <cellStyle name="20% - Accent1 5 32 7" xfId="1704"/>
    <cellStyle name="20% - Accent1 5 33" xfId="1705"/>
    <cellStyle name="20% - Accent1 5 33 2" xfId="1706"/>
    <cellStyle name="20% - Accent1 5 33 2 2" xfId="1707"/>
    <cellStyle name="20% - Accent1 5 33 2 2 2" xfId="1708"/>
    <cellStyle name="20% - Accent1 5 33 2 2 2 2" xfId="1709"/>
    <cellStyle name="20% - Accent1 5 33 2 2 3" xfId="1710"/>
    <cellStyle name="20% - Accent1 5 33 2 2 4" xfId="1711"/>
    <cellStyle name="20% - Accent1 5 33 2 3" xfId="1712"/>
    <cellStyle name="20% - Accent1 5 33 2 3 2" xfId="1713"/>
    <cellStyle name="20% - Accent1 5 33 2 4" xfId="1714"/>
    <cellStyle name="20% - Accent1 5 33 2 5" xfId="1715"/>
    <cellStyle name="20% - Accent1 5 33 3" xfId="1716"/>
    <cellStyle name="20% - Accent1 5 33 3 2" xfId="1717"/>
    <cellStyle name="20% - Accent1 5 33 3 2 2" xfId="1718"/>
    <cellStyle name="20% - Accent1 5 33 3 3" xfId="1719"/>
    <cellStyle name="20% - Accent1 5 33 3 4" xfId="1720"/>
    <cellStyle name="20% - Accent1 5 33 4" xfId="1721"/>
    <cellStyle name="20% - Accent1 5 33 4 2" xfId="1722"/>
    <cellStyle name="20% - Accent1 5 33 5" xfId="1723"/>
    <cellStyle name="20% - Accent1 5 33 6" xfId="1724"/>
    <cellStyle name="20% - Accent1 5 34" xfId="1725"/>
    <cellStyle name="20% - Accent1 5 34 2" xfId="1726"/>
    <cellStyle name="20% - Accent1 5 34 2 2" xfId="1727"/>
    <cellStyle name="20% - Accent1 5 34 2 2 2" xfId="1728"/>
    <cellStyle name="20% - Accent1 5 34 2 3" xfId="1729"/>
    <cellStyle name="20% - Accent1 5 34 2 4" xfId="1730"/>
    <cellStyle name="20% - Accent1 5 34 3" xfId="1731"/>
    <cellStyle name="20% - Accent1 5 34 3 2" xfId="1732"/>
    <cellStyle name="20% - Accent1 5 34 4" xfId="1733"/>
    <cellStyle name="20% - Accent1 5 34 5" xfId="1734"/>
    <cellStyle name="20% - Accent1 5 35" xfId="1735"/>
    <cellStyle name="20% - Accent1 5 35 2" xfId="1736"/>
    <cellStyle name="20% - Accent1 5 35 2 2" xfId="1737"/>
    <cellStyle name="20% - Accent1 5 35 3" xfId="1738"/>
    <cellStyle name="20% - Accent1 5 35 4" xfId="1739"/>
    <cellStyle name="20% - Accent1 5 36" xfId="1740"/>
    <cellStyle name="20% - Accent1 5 36 2" xfId="1741"/>
    <cellStyle name="20% - Accent1 5 37" xfId="1742"/>
    <cellStyle name="20% - Accent1 5 38" xfId="1743"/>
    <cellStyle name="20% - Accent1 5 4" xfId="1744"/>
    <cellStyle name="20% - Accent1 5 4 2" xfId="1745"/>
    <cellStyle name="20% - Accent1 5 4 2 2" xfId="1746"/>
    <cellStyle name="20% - Accent1 5 4 2 2 2" xfId="1747"/>
    <cellStyle name="20% - Accent1 5 4 2 2 2 2" xfId="1748"/>
    <cellStyle name="20% - Accent1 5 4 2 2 2 2 2" xfId="1749"/>
    <cellStyle name="20% - Accent1 5 4 2 2 2 3" xfId="1750"/>
    <cellStyle name="20% - Accent1 5 4 2 2 2 4" xfId="1751"/>
    <cellStyle name="20% - Accent1 5 4 2 2 3" xfId="1752"/>
    <cellStyle name="20% - Accent1 5 4 2 2 3 2" xfId="1753"/>
    <cellStyle name="20% - Accent1 5 4 2 2 4" xfId="1754"/>
    <cellStyle name="20% - Accent1 5 4 2 2 5" xfId="1755"/>
    <cellStyle name="20% - Accent1 5 4 2 3" xfId="1756"/>
    <cellStyle name="20% - Accent1 5 4 2 3 2" xfId="1757"/>
    <cellStyle name="20% - Accent1 5 4 2 3 2 2" xfId="1758"/>
    <cellStyle name="20% - Accent1 5 4 2 3 3" xfId="1759"/>
    <cellStyle name="20% - Accent1 5 4 2 3 4" xfId="1760"/>
    <cellStyle name="20% - Accent1 5 4 2 4" xfId="1761"/>
    <cellStyle name="20% - Accent1 5 4 2 4 2" xfId="1762"/>
    <cellStyle name="20% - Accent1 5 4 2 5" xfId="1763"/>
    <cellStyle name="20% - Accent1 5 4 2 6" xfId="1764"/>
    <cellStyle name="20% - Accent1 5 4 3" xfId="1765"/>
    <cellStyle name="20% - Accent1 5 4 3 2" xfId="1766"/>
    <cellStyle name="20% - Accent1 5 4 3 2 2" xfId="1767"/>
    <cellStyle name="20% - Accent1 5 4 3 2 2 2" xfId="1768"/>
    <cellStyle name="20% - Accent1 5 4 3 2 3" xfId="1769"/>
    <cellStyle name="20% - Accent1 5 4 3 2 4" xfId="1770"/>
    <cellStyle name="20% - Accent1 5 4 3 3" xfId="1771"/>
    <cellStyle name="20% - Accent1 5 4 3 3 2" xfId="1772"/>
    <cellStyle name="20% - Accent1 5 4 3 4" xfId="1773"/>
    <cellStyle name="20% - Accent1 5 4 3 5" xfId="1774"/>
    <cellStyle name="20% - Accent1 5 4 4" xfId="1775"/>
    <cellStyle name="20% - Accent1 5 4 4 2" xfId="1776"/>
    <cellStyle name="20% - Accent1 5 4 4 2 2" xfId="1777"/>
    <cellStyle name="20% - Accent1 5 4 4 3" xfId="1778"/>
    <cellStyle name="20% - Accent1 5 4 4 4" xfId="1779"/>
    <cellStyle name="20% - Accent1 5 4 5" xfId="1780"/>
    <cellStyle name="20% - Accent1 5 4 5 2" xfId="1781"/>
    <cellStyle name="20% - Accent1 5 4 6" xfId="1782"/>
    <cellStyle name="20% - Accent1 5 4 7" xfId="1783"/>
    <cellStyle name="20% - Accent1 5 5" xfId="1784"/>
    <cellStyle name="20% - Accent1 5 5 2" xfId="1785"/>
    <cellStyle name="20% - Accent1 5 5 2 2" xfId="1786"/>
    <cellStyle name="20% - Accent1 5 5 2 2 2" xfId="1787"/>
    <cellStyle name="20% - Accent1 5 5 2 2 2 2" xfId="1788"/>
    <cellStyle name="20% - Accent1 5 5 2 2 2 2 2" xfId="1789"/>
    <cellStyle name="20% - Accent1 5 5 2 2 2 3" xfId="1790"/>
    <cellStyle name="20% - Accent1 5 5 2 2 2 4" xfId="1791"/>
    <cellStyle name="20% - Accent1 5 5 2 2 3" xfId="1792"/>
    <cellStyle name="20% - Accent1 5 5 2 2 3 2" xfId="1793"/>
    <cellStyle name="20% - Accent1 5 5 2 2 4" xfId="1794"/>
    <cellStyle name="20% - Accent1 5 5 2 2 5" xfId="1795"/>
    <cellStyle name="20% - Accent1 5 5 2 3" xfId="1796"/>
    <cellStyle name="20% - Accent1 5 5 2 3 2" xfId="1797"/>
    <cellStyle name="20% - Accent1 5 5 2 3 2 2" xfId="1798"/>
    <cellStyle name="20% - Accent1 5 5 2 3 3" xfId="1799"/>
    <cellStyle name="20% - Accent1 5 5 2 3 4" xfId="1800"/>
    <cellStyle name="20% - Accent1 5 5 2 4" xfId="1801"/>
    <cellStyle name="20% - Accent1 5 5 2 4 2" xfId="1802"/>
    <cellStyle name="20% - Accent1 5 5 2 5" xfId="1803"/>
    <cellStyle name="20% - Accent1 5 5 2 6" xfId="1804"/>
    <cellStyle name="20% - Accent1 5 5 3" xfId="1805"/>
    <cellStyle name="20% - Accent1 5 5 3 2" xfId="1806"/>
    <cellStyle name="20% - Accent1 5 5 3 2 2" xfId="1807"/>
    <cellStyle name="20% - Accent1 5 5 3 2 2 2" xfId="1808"/>
    <cellStyle name="20% - Accent1 5 5 3 2 3" xfId="1809"/>
    <cellStyle name="20% - Accent1 5 5 3 2 4" xfId="1810"/>
    <cellStyle name="20% - Accent1 5 5 3 3" xfId="1811"/>
    <cellStyle name="20% - Accent1 5 5 3 3 2" xfId="1812"/>
    <cellStyle name="20% - Accent1 5 5 3 4" xfId="1813"/>
    <cellStyle name="20% - Accent1 5 5 3 5" xfId="1814"/>
    <cellStyle name="20% - Accent1 5 5 4" xfId="1815"/>
    <cellStyle name="20% - Accent1 5 5 4 2" xfId="1816"/>
    <cellStyle name="20% - Accent1 5 5 4 2 2" xfId="1817"/>
    <cellStyle name="20% - Accent1 5 5 4 3" xfId="1818"/>
    <cellStyle name="20% - Accent1 5 5 4 4" xfId="1819"/>
    <cellStyle name="20% - Accent1 5 5 5" xfId="1820"/>
    <cellStyle name="20% - Accent1 5 5 5 2" xfId="1821"/>
    <cellStyle name="20% - Accent1 5 5 6" xfId="1822"/>
    <cellStyle name="20% - Accent1 5 5 7" xfId="1823"/>
    <cellStyle name="20% - Accent1 5 6" xfId="1824"/>
    <cellStyle name="20% - Accent1 5 6 2" xfId="1825"/>
    <cellStyle name="20% - Accent1 5 6 2 2" xfId="1826"/>
    <cellStyle name="20% - Accent1 5 6 2 2 2" xfId="1827"/>
    <cellStyle name="20% - Accent1 5 6 2 2 2 2" xfId="1828"/>
    <cellStyle name="20% - Accent1 5 6 2 2 2 2 2" xfId="1829"/>
    <cellStyle name="20% - Accent1 5 6 2 2 2 3" xfId="1830"/>
    <cellStyle name="20% - Accent1 5 6 2 2 2 4" xfId="1831"/>
    <cellStyle name="20% - Accent1 5 6 2 2 3" xfId="1832"/>
    <cellStyle name="20% - Accent1 5 6 2 2 3 2" xfId="1833"/>
    <cellStyle name="20% - Accent1 5 6 2 2 4" xfId="1834"/>
    <cellStyle name="20% - Accent1 5 6 2 2 5" xfId="1835"/>
    <cellStyle name="20% - Accent1 5 6 2 3" xfId="1836"/>
    <cellStyle name="20% - Accent1 5 6 2 3 2" xfId="1837"/>
    <cellStyle name="20% - Accent1 5 6 2 3 2 2" xfId="1838"/>
    <cellStyle name="20% - Accent1 5 6 2 3 3" xfId="1839"/>
    <cellStyle name="20% - Accent1 5 6 2 3 4" xfId="1840"/>
    <cellStyle name="20% - Accent1 5 6 2 4" xfId="1841"/>
    <cellStyle name="20% - Accent1 5 6 2 4 2" xfId="1842"/>
    <cellStyle name="20% - Accent1 5 6 2 5" xfId="1843"/>
    <cellStyle name="20% - Accent1 5 6 2 6" xfId="1844"/>
    <cellStyle name="20% - Accent1 5 6 3" xfId="1845"/>
    <cellStyle name="20% - Accent1 5 6 3 2" xfId="1846"/>
    <cellStyle name="20% - Accent1 5 6 3 2 2" xfId="1847"/>
    <cellStyle name="20% - Accent1 5 6 3 2 2 2" xfId="1848"/>
    <cellStyle name="20% - Accent1 5 6 3 2 3" xfId="1849"/>
    <cellStyle name="20% - Accent1 5 6 3 2 4" xfId="1850"/>
    <cellStyle name="20% - Accent1 5 6 3 3" xfId="1851"/>
    <cellStyle name="20% - Accent1 5 6 3 3 2" xfId="1852"/>
    <cellStyle name="20% - Accent1 5 6 3 4" xfId="1853"/>
    <cellStyle name="20% - Accent1 5 6 3 5" xfId="1854"/>
    <cellStyle name="20% - Accent1 5 6 4" xfId="1855"/>
    <cellStyle name="20% - Accent1 5 6 4 2" xfId="1856"/>
    <cellStyle name="20% - Accent1 5 6 4 2 2" xfId="1857"/>
    <cellStyle name="20% - Accent1 5 6 4 3" xfId="1858"/>
    <cellStyle name="20% - Accent1 5 6 4 4" xfId="1859"/>
    <cellStyle name="20% - Accent1 5 6 5" xfId="1860"/>
    <cellStyle name="20% - Accent1 5 6 5 2" xfId="1861"/>
    <cellStyle name="20% - Accent1 5 6 6" xfId="1862"/>
    <cellStyle name="20% - Accent1 5 6 7" xfId="1863"/>
    <cellStyle name="20% - Accent1 5 7" xfId="1864"/>
    <cellStyle name="20% - Accent1 5 7 2" xfId="1865"/>
    <cellStyle name="20% - Accent1 5 7 2 2" xfId="1866"/>
    <cellStyle name="20% - Accent1 5 7 2 2 2" xfId="1867"/>
    <cellStyle name="20% - Accent1 5 7 2 2 2 2" xfId="1868"/>
    <cellStyle name="20% - Accent1 5 7 2 2 2 2 2" xfId="1869"/>
    <cellStyle name="20% - Accent1 5 7 2 2 2 3" xfId="1870"/>
    <cellStyle name="20% - Accent1 5 7 2 2 2 4" xfId="1871"/>
    <cellStyle name="20% - Accent1 5 7 2 2 3" xfId="1872"/>
    <cellStyle name="20% - Accent1 5 7 2 2 3 2" xfId="1873"/>
    <cellStyle name="20% - Accent1 5 7 2 2 4" xfId="1874"/>
    <cellStyle name="20% - Accent1 5 7 2 2 5" xfId="1875"/>
    <cellStyle name="20% - Accent1 5 7 2 3" xfId="1876"/>
    <cellStyle name="20% - Accent1 5 7 2 3 2" xfId="1877"/>
    <cellStyle name="20% - Accent1 5 7 2 3 2 2" xfId="1878"/>
    <cellStyle name="20% - Accent1 5 7 2 3 3" xfId="1879"/>
    <cellStyle name="20% - Accent1 5 7 2 3 4" xfId="1880"/>
    <cellStyle name="20% - Accent1 5 7 2 4" xfId="1881"/>
    <cellStyle name="20% - Accent1 5 7 2 4 2" xfId="1882"/>
    <cellStyle name="20% - Accent1 5 7 2 5" xfId="1883"/>
    <cellStyle name="20% - Accent1 5 7 2 6" xfId="1884"/>
    <cellStyle name="20% - Accent1 5 7 3" xfId="1885"/>
    <cellStyle name="20% - Accent1 5 7 3 2" xfId="1886"/>
    <cellStyle name="20% - Accent1 5 7 3 2 2" xfId="1887"/>
    <cellStyle name="20% - Accent1 5 7 3 2 2 2" xfId="1888"/>
    <cellStyle name="20% - Accent1 5 7 3 2 3" xfId="1889"/>
    <cellStyle name="20% - Accent1 5 7 3 2 4" xfId="1890"/>
    <cellStyle name="20% - Accent1 5 7 3 3" xfId="1891"/>
    <cellStyle name="20% - Accent1 5 7 3 3 2" xfId="1892"/>
    <cellStyle name="20% - Accent1 5 7 3 4" xfId="1893"/>
    <cellStyle name="20% - Accent1 5 7 3 5" xfId="1894"/>
    <cellStyle name="20% - Accent1 5 7 4" xfId="1895"/>
    <cellStyle name="20% - Accent1 5 7 4 2" xfId="1896"/>
    <cellStyle name="20% - Accent1 5 7 4 2 2" xfId="1897"/>
    <cellStyle name="20% - Accent1 5 7 4 3" xfId="1898"/>
    <cellStyle name="20% - Accent1 5 7 4 4" xfId="1899"/>
    <cellStyle name="20% - Accent1 5 7 5" xfId="1900"/>
    <cellStyle name="20% - Accent1 5 7 5 2" xfId="1901"/>
    <cellStyle name="20% - Accent1 5 7 6" xfId="1902"/>
    <cellStyle name="20% - Accent1 5 7 7" xfId="1903"/>
    <cellStyle name="20% - Accent1 5 8" xfId="1904"/>
    <cellStyle name="20% - Accent1 5 8 2" xfId="1905"/>
    <cellStyle name="20% - Accent1 5 8 2 2" xfId="1906"/>
    <cellStyle name="20% - Accent1 5 8 2 2 2" xfId="1907"/>
    <cellStyle name="20% - Accent1 5 8 2 2 2 2" xfId="1908"/>
    <cellStyle name="20% - Accent1 5 8 2 2 2 2 2" xfId="1909"/>
    <cellStyle name="20% - Accent1 5 8 2 2 2 3" xfId="1910"/>
    <cellStyle name="20% - Accent1 5 8 2 2 2 4" xfId="1911"/>
    <cellStyle name="20% - Accent1 5 8 2 2 3" xfId="1912"/>
    <cellStyle name="20% - Accent1 5 8 2 2 3 2" xfId="1913"/>
    <cellStyle name="20% - Accent1 5 8 2 2 4" xfId="1914"/>
    <cellStyle name="20% - Accent1 5 8 2 2 5" xfId="1915"/>
    <cellStyle name="20% - Accent1 5 8 2 3" xfId="1916"/>
    <cellStyle name="20% - Accent1 5 8 2 3 2" xfId="1917"/>
    <cellStyle name="20% - Accent1 5 8 2 3 2 2" xfId="1918"/>
    <cellStyle name="20% - Accent1 5 8 2 3 3" xfId="1919"/>
    <cellStyle name="20% - Accent1 5 8 2 3 4" xfId="1920"/>
    <cellStyle name="20% - Accent1 5 8 2 4" xfId="1921"/>
    <cellStyle name="20% - Accent1 5 8 2 4 2" xfId="1922"/>
    <cellStyle name="20% - Accent1 5 8 2 5" xfId="1923"/>
    <cellStyle name="20% - Accent1 5 8 2 6" xfId="1924"/>
    <cellStyle name="20% - Accent1 5 8 3" xfId="1925"/>
    <cellStyle name="20% - Accent1 5 8 3 2" xfId="1926"/>
    <cellStyle name="20% - Accent1 5 8 3 2 2" xfId="1927"/>
    <cellStyle name="20% - Accent1 5 8 3 2 2 2" xfId="1928"/>
    <cellStyle name="20% - Accent1 5 8 3 2 3" xfId="1929"/>
    <cellStyle name="20% - Accent1 5 8 3 2 4" xfId="1930"/>
    <cellStyle name="20% - Accent1 5 8 3 3" xfId="1931"/>
    <cellStyle name="20% - Accent1 5 8 3 3 2" xfId="1932"/>
    <cellStyle name="20% - Accent1 5 8 3 4" xfId="1933"/>
    <cellStyle name="20% - Accent1 5 8 3 5" xfId="1934"/>
    <cellStyle name="20% - Accent1 5 8 4" xfId="1935"/>
    <cellStyle name="20% - Accent1 5 8 4 2" xfId="1936"/>
    <cellStyle name="20% - Accent1 5 8 4 2 2" xfId="1937"/>
    <cellStyle name="20% - Accent1 5 8 4 3" xfId="1938"/>
    <cellStyle name="20% - Accent1 5 8 4 4" xfId="1939"/>
    <cellStyle name="20% - Accent1 5 8 5" xfId="1940"/>
    <cellStyle name="20% - Accent1 5 8 5 2" xfId="1941"/>
    <cellStyle name="20% - Accent1 5 8 6" xfId="1942"/>
    <cellStyle name="20% - Accent1 5 8 7" xfId="1943"/>
    <cellStyle name="20% - Accent1 5 9" xfId="1944"/>
    <cellStyle name="20% - Accent1 5 9 2" xfId="1945"/>
    <cellStyle name="20% - Accent1 5 9 2 2" xfId="1946"/>
    <cellStyle name="20% - Accent1 5 9 2 2 2" xfId="1947"/>
    <cellStyle name="20% - Accent1 5 9 2 2 2 2" xfId="1948"/>
    <cellStyle name="20% - Accent1 5 9 2 2 2 2 2" xfId="1949"/>
    <cellStyle name="20% - Accent1 5 9 2 2 2 3" xfId="1950"/>
    <cellStyle name="20% - Accent1 5 9 2 2 2 4" xfId="1951"/>
    <cellStyle name="20% - Accent1 5 9 2 2 3" xfId="1952"/>
    <cellStyle name="20% - Accent1 5 9 2 2 3 2" xfId="1953"/>
    <cellStyle name="20% - Accent1 5 9 2 2 4" xfId="1954"/>
    <cellStyle name="20% - Accent1 5 9 2 2 5" xfId="1955"/>
    <cellStyle name="20% - Accent1 5 9 2 3" xfId="1956"/>
    <cellStyle name="20% - Accent1 5 9 2 3 2" xfId="1957"/>
    <cellStyle name="20% - Accent1 5 9 2 3 2 2" xfId="1958"/>
    <cellStyle name="20% - Accent1 5 9 2 3 3" xfId="1959"/>
    <cellStyle name="20% - Accent1 5 9 2 3 4" xfId="1960"/>
    <cellStyle name="20% - Accent1 5 9 2 4" xfId="1961"/>
    <cellStyle name="20% - Accent1 5 9 2 4 2" xfId="1962"/>
    <cellStyle name="20% - Accent1 5 9 2 5" xfId="1963"/>
    <cellStyle name="20% - Accent1 5 9 2 6" xfId="1964"/>
    <cellStyle name="20% - Accent1 5 9 3" xfId="1965"/>
    <cellStyle name="20% - Accent1 5 9 3 2" xfId="1966"/>
    <cellStyle name="20% - Accent1 5 9 3 2 2" xfId="1967"/>
    <cellStyle name="20% - Accent1 5 9 3 2 2 2" xfId="1968"/>
    <cellStyle name="20% - Accent1 5 9 3 2 3" xfId="1969"/>
    <cellStyle name="20% - Accent1 5 9 3 2 4" xfId="1970"/>
    <cellStyle name="20% - Accent1 5 9 3 3" xfId="1971"/>
    <cellStyle name="20% - Accent1 5 9 3 3 2" xfId="1972"/>
    <cellStyle name="20% - Accent1 5 9 3 4" xfId="1973"/>
    <cellStyle name="20% - Accent1 5 9 3 5" xfId="1974"/>
    <cellStyle name="20% - Accent1 5 9 4" xfId="1975"/>
    <cellStyle name="20% - Accent1 5 9 4 2" xfId="1976"/>
    <cellStyle name="20% - Accent1 5 9 4 2 2" xfId="1977"/>
    <cellStyle name="20% - Accent1 5 9 4 3" xfId="1978"/>
    <cellStyle name="20% - Accent1 5 9 4 4" xfId="1979"/>
    <cellStyle name="20% - Accent1 5 9 5" xfId="1980"/>
    <cellStyle name="20% - Accent1 5 9 5 2" xfId="1981"/>
    <cellStyle name="20% - Accent1 5 9 6" xfId="1982"/>
    <cellStyle name="20% - Accent1 5 9 7" xfId="1983"/>
    <cellStyle name="20% - Accent1 50" xfId="1984"/>
    <cellStyle name="20% - Accent1 50 2" xfId="1985"/>
    <cellStyle name="20% - Accent1 50 2 2" xfId="1986"/>
    <cellStyle name="20% - Accent1 50 2 2 2" xfId="1987"/>
    <cellStyle name="20% - Accent1 50 2 3" xfId="1988"/>
    <cellStyle name="20% - Accent1 50 2 4" xfId="1989"/>
    <cellStyle name="20% - Accent1 50 3" xfId="1990"/>
    <cellStyle name="20% - Accent1 50 3 2" xfId="1991"/>
    <cellStyle name="20% - Accent1 50 3 2 2" xfId="1992"/>
    <cellStyle name="20% - Accent1 50 3 3" xfId="1993"/>
    <cellStyle name="20% - Accent1 50 4" xfId="1994"/>
    <cellStyle name="20% - Accent1 50 4 2" xfId="1995"/>
    <cellStyle name="20% - Accent1 50 4 2 2" xfId="1996"/>
    <cellStyle name="20% - Accent1 50 4 3" xfId="1997"/>
    <cellStyle name="20% - Accent1 50 5" xfId="1998"/>
    <cellStyle name="20% - Accent1 50 5 2" xfId="1999"/>
    <cellStyle name="20% - Accent1 50 6" xfId="2000"/>
    <cellStyle name="20% - Accent1 50 7" xfId="2001"/>
    <cellStyle name="20% - Accent1 51" xfId="2002"/>
    <cellStyle name="20% - Accent1 51 2" xfId="2003"/>
    <cellStyle name="20% - Accent1 51 2 2" xfId="2004"/>
    <cellStyle name="20% - Accent1 51 2 2 2" xfId="2005"/>
    <cellStyle name="20% - Accent1 51 2 3" xfId="2006"/>
    <cellStyle name="20% - Accent1 51 2 4" xfId="2007"/>
    <cellStyle name="20% - Accent1 51 3" xfId="2008"/>
    <cellStyle name="20% - Accent1 51 3 2" xfId="2009"/>
    <cellStyle name="20% - Accent1 51 3 2 2" xfId="2010"/>
    <cellStyle name="20% - Accent1 51 3 3" xfId="2011"/>
    <cellStyle name="20% - Accent1 51 4" xfId="2012"/>
    <cellStyle name="20% - Accent1 51 4 2" xfId="2013"/>
    <cellStyle name="20% - Accent1 51 4 2 2" xfId="2014"/>
    <cellStyle name="20% - Accent1 51 4 3" xfId="2015"/>
    <cellStyle name="20% - Accent1 51 5" xfId="2016"/>
    <cellStyle name="20% - Accent1 51 5 2" xfId="2017"/>
    <cellStyle name="20% - Accent1 51 6" xfId="2018"/>
    <cellStyle name="20% - Accent1 51 7" xfId="2019"/>
    <cellStyle name="20% - Accent1 52" xfId="2020"/>
    <cellStyle name="20% - Accent1 52 2" xfId="2021"/>
    <cellStyle name="20% - Accent1 52 2 2" xfId="2022"/>
    <cellStyle name="20% - Accent1 52 3" xfId="2023"/>
    <cellStyle name="20% - Accent1 52 4" xfId="2024"/>
    <cellStyle name="20% - Accent1 53" xfId="2025"/>
    <cellStyle name="20% - Accent1 54" xfId="2026"/>
    <cellStyle name="20% - Accent1 54 2" xfId="2027"/>
    <cellStyle name="20% - Accent1 55" xfId="2028"/>
    <cellStyle name="20% - Accent1 56" xfId="2029"/>
    <cellStyle name="20% - Accent1 57" xfId="2030"/>
    <cellStyle name="20% - Accent1 58" xfId="2031"/>
    <cellStyle name="20% - Accent1 59" xfId="2032"/>
    <cellStyle name="20% - Accent1 6" xfId="2033"/>
    <cellStyle name="20% - Accent1 6 2" xfId="2034"/>
    <cellStyle name="20% - Accent1 6 2 2" xfId="2035"/>
    <cellStyle name="20% - Accent1 6 2 2 2" xfId="2036"/>
    <cellStyle name="20% - Accent1 6 2 3" xfId="2037"/>
    <cellStyle name="20% - Accent1 6 2 4" xfId="2038"/>
    <cellStyle name="20% - Accent1 6 3" xfId="2039"/>
    <cellStyle name="20% - Accent1 6 3 2" xfId="2040"/>
    <cellStyle name="20% - Accent1 6 3 2 2" xfId="2041"/>
    <cellStyle name="20% - Accent1 6 3 3" xfId="2042"/>
    <cellStyle name="20% - Accent1 6 4" xfId="2043"/>
    <cellStyle name="20% - Accent1 6 4 2" xfId="2044"/>
    <cellStyle name="20% - Accent1 6 4 2 2" xfId="2045"/>
    <cellStyle name="20% - Accent1 6 4 3" xfId="2046"/>
    <cellStyle name="20% - Accent1 6 5" xfId="2047"/>
    <cellStyle name="20% - Accent1 6 5 2" xfId="2048"/>
    <cellStyle name="20% - Accent1 6 6" xfId="2049"/>
    <cellStyle name="20% - Accent1 6 7" xfId="2050"/>
    <cellStyle name="20% - Accent1 60" xfId="2051"/>
    <cellStyle name="20% - Accent1 7" xfId="2052"/>
    <cellStyle name="20% - Accent1 7 2" xfId="2053"/>
    <cellStyle name="20% - Accent1 7 2 2" xfId="2054"/>
    <cellStyle name="20% - Accent1 7 2 2 2" xfId="2055"/>
    <cellStyle name="20% - Accent1 7 2 3" xfId="2056"/>
    <cellStyle name="20% - Accent1 7 2 4" xfId="2057"/>
    <cellStyle name="20% - Accent1 7 3" xfId="2058"/>
    <cellStyle name="20% - Accent1 7 3 2" xfId="2059"/>
    <cellStyle name="20% - Accent1 7 3 2 2" xfId="2060"/>
    <cellStyle name="20% - Accent1 7 3 3" xfId="2061"/>
    <cellStyle name="20% - Accent1 7 4" xfId="2062"/>
    <cellStyle name="20% - Accent1 7 4 2" xfId="2063"/>
    <cellStyle name="20% - Accent1 7 4 2 2" xfId="2064"/>
    <cellStyle name="20% - Accent1 7 4 3" xfId="2065"/>
    <cellStyle name="20% - Accent1 7 5" xfId="2066"/>
    <cellStyle name="20% - Accent1 7 5 2" xfId="2067"/>
    <cellStyle name="20% - Accent1 7 6" xfId="2068"/>
    <cellStyle name="20% - Accent1 7 7" xfId="2069"/>
    <cellStyle name="20% - Accent1 8" xfId="2070"/>
    <cellStyle name="20% - Accent1 8 2" xfId="2071"/>
    <cellStyle name="20% - Accent1 8 2 2" xfId="2072"/>
    <cellStyle name="20% - Accent1 8 2 2 2" xfId="2073"/>
    <cellStyle name="20% - Accent1 8 2 3" xfId="2074"/>
    <cellStyle name="20% - Accent1 8 2 4" xfId="2075"/>
    <cellStyle name="20% - Accent1 8 3" xfId="2076"/>
    <cellStyle name="20% - Accent1 8 3 2" xfId="2077"/>
    <cellStyle name="20% - Accent1 8 3 2 2" xfId="2078"/>
    <cellStyle name="20% - Accent1 8 3 3" xfId="2079"/>
    <cellStyle name="20% - Accent1 8 4" xfId="2080"/>
    <cellStyle name="20% - Accent1 8 4 2" xfId="2081"/>
    <cellStyle name="20% - Accent1 8 4 2 2" xfId="2082"/>
    <cellStyle name="20% - Accent1 8 4 3" xfId="2083"/>
    <cellStyle name="20% - Accent1 8 5" xfId="2084"/>
    <cellStyle name="20% - Accent1 8 5 2" xfId="2085"/>
    <cellStyle name="20% - Accent1 8 6" xfId="2086"/>
    <cellStyle name="20% - Accent1 8 7" xfId="2087"/>
    <cellStyle name="20% - Accent1 9" xfId="2088"/>
    <cellStyle name="20% - Accent1 9 2" xfId="2089"/>
    <cellStyle name="20% - Accent1 9 2 2" xfId="2090"/>
    <cellStyle name="20% - Accent1 9 2 2 2" xfId="2091"/>
    <cellStyle name="20% - Accent1 9 2 3" xfId="2092"/>
    <cellStyle name="20% - Accent1 9 2 4" xfId="2093"/>
    <cellStyle name="20% - Accent1 9 3" xfId="2094"/>
    <cellStyle name="20% - Accent1 9 3 2" xfId="2095"/>
    <cellStyle name="20% - Accent1 9 3 2 2" xfId="2096"/>
    <cellStyle name="20% - Accent1 9 3 3" xfId="2097"/>
    <cellStyle name="20% - Accent1 9 4" xfId="2098"/>
    <cellStyle name="20% - Accent1 9 4 2" xfId="2099"/>
    <cellStyle name="20% - Accent1 9 4 2 2" xfId="2100"/>
    <cellStyle name="20% - Accent1 9 4 3" xfId="2101"/>
    <cellStyle name="20% - Accent1 9 5" xfId="2102"/>
    <cellStyle name="20% - Accent1 9 5 2" xfId="2103"/>
    <cellStyle name="20% - Accent1 9 6" xfId="2104"/>
    <cellStyle name="20% - Accent1 9 7" xfId="2105"/>
    <cellStyle name="20% - Accent2" xfId="58576" builtinId="34" customBuiltin="1"/>
    <cellStyle name="20% - Accent2 10" xfId="2106"/>
    <cellStyle name="20% - Accent2 10 2" xfId="2107"/>
    <cellStyle name="20% - Accent2 10 2 2" xfId="2108"/>
    <cellStyle name="20% - Accent2 10 2 2 2" xfId="2109"/>
    <cellStyle name="20% - Accent2 10 2 3" xfId="2110"/>
    <cellStyle name="20% - Accent2 10 2 4" xfId="2111"/>
    <cellStyle name="20% - Accent2 10 3" xfId="2112"/>
    <cellStyle name="20% - Accent2 10 3 2" xfId="2113"/>
    <cellStyle name="20% - Accent2 10 3 2 2" xfId="2114"/>
    <cellStyle name="20% - Accent2 10 3 3" xfId="2115"/>
    <cellStyle name="20% - Accent2 10 4" xfId="2116"/>
    <cellStyle name="20% - Accent2 10 4 2" xfId="2117"/>
    <cellStyle name="20% - Accent2 10 4 2 2" xfId="2118"/>
    <cellStyle name="20% - Accent2 10 4 3" xfId="2119"/>
    <cellStyle name="20% - Accent2 10 5" xfId="2120"/>
    <cellStyle name="20% - Accent2 10 5 2" xfId="2121"/>
    <cellStyle name="20% - Accent2 10 6" xfId="2122"/>
    <cellStyle name="20% - Accent2 10 7" xfId="2123"/>
    <cellStyle name="20% - Accent2 11" xfId="2124"/>
    <cellStyle name="20% - Accent2 11 2" xfId="2125"/>
    <cellStyle name="20% - Accent2 11 2 2" xfId="2126"/>
    <cellStyle name="20% - Accent2 11 2 2 2" xfId="2127"/>
    <cellStyle name="20% - Accent2 11 2 3" xfId="2128"/>
    <cellStyle name="20% - Accent2 11 2 4" xfId="2129"/>
    <cellStyle name="20% - Accent2 11 3" xfId="2130"/>
    <cellStyle name="20% - Accent2 11 3 2" xfId="2131"/>
    <cellStyle name="20% - Accent2 11 3 2 2" xfId="2132"/>
    <cellStyle name="20% - Accent2 11 3 3" xfId="2133"/>
    <cellStyle name="20% - Accent2 11 4" xfId="2134"/>
    <cellStyle name="20% - Accent2 11 4 2" xfId="2135"/>
    <cellStyle name="20% - Accent2 11 4 2 2" xfId="2136"/>
    <cellStyle name="20% - Accent2 11 4 3" xfId="2137"/>
    <cellStyle name="20% - Accent2 11 5" xfId="2138"/>
    <cellStyle name="20% - Accent2 11 5 2" xfId="2139"/>
    <cellStyle name="20% - Accent2 11 6" xfId="2140"/>
    <cellStyle name="20% - Accent2 11 7" xfId="2141"/>
    <cellStyle name="20% - Accent2 12" xfId="2142"/>
    <cellStyle name="20% - Accent2 12 2" xfId="2143"/>
    <cellStyle name="20% - Accent2 12 2 2" xfId="2144"/>
    <cellStyle name="20% - Accent2 12 2 2 2" xfId="2145"/>
    <cellStyle name="20% - Accent2 12 2 3" xfId="2146"/>
    <cellStyle name="20% - Accent2 12 2 4" xfId="2147"/>
    <cellStyle name="20% - Accent2 12 3" xfId="2148"/>
    <cellStyle name="20% - Accent2 12 3 2" xfId="2149"/>
    <cellStyle name="20% - Accent2 12 3 2 2" xfId="2150"/>
    <cellStyle name="20% - Accent2 12 3 3" xfId="2151"/>
    <cellStyle name="20% - Accent2 12 4" xfId="2152"/>
    <cellStyle name="20% - Accent2 12 4 2" xfId="2153"/>
    <cellStyle name="20% - Accent2 12 4 2 2" xfId="2154"/>
    <cellStyle name="20% - Accent2 12 4 3" xfId="2155"/>
    <cellStyle name="20% - Accent2 12 5" xfId="2156"/>
    <cellStyle name="20% - Accent2 12 5 2" xfId="2157"/>
    <cellStyle name="20% - Accent2 12 6" xfId="2158"/>
    <cellStyle name="20% - Accent2 12 7" xfId="2159"/>
    <cellStyle name="20% - Accent2 13" xfId="2160"/>
    <cellStyle name="20% - Accent2 13 2" xfId="2161"/>
    <cellStyle name="20% - Accent2 13 2 2" xfId="2162"/>
    <cellStyle name="20% - Accent2 13 2 2 2" xfId="2163"/>
    <cellStyle name="20% - Accent2 13 2 3" xfId="2164"/>
    <cellStyle name="20% - Accent2 13 2 4" xfId="2165"/>
    <cellStyle name="20% - Accent2 13 3" xfId="2166"/>
    <cellStyle name="20% - Accent2 13 3 2" xfId="2167"/>
    <cellStyle name="20% - Accent2 13 3 2 2" xfId="2168"/>
    <cellStyle name="20% - Accent2 13 3 3" xfId="2169"/>
    <cellStyle name="20% - Accent2 13 4" xfId="2170"/>
    <cellStyle name="20% - Accent2 13 4 2" xfId="2171"/>
    <cellStyle name="20% - Accent2 13 4 2 2" xfId="2172"/>
    <cellStyle name="20% - Accent2 13 4 3" xfId="2173"/>
    <cellStyle name="20% - Accent2 13 5" xfId="2174"/>
    <cellStyle name="20% - Accent2 13 5 2" xfId="2175"/>
    <cellStyle name="20% - Accent2 13 6" xfId="2176"/>
    <cellStyle name="20% - Accent2 13 7" xfId="2177"/>
    <cellStyle name="20% - Accent2 14" xfId="2178"/>
    <cellStyle name="20% - Accent2 14 2" xfId="2179"/>
    <cellStyle name="20% - Accent2 14 2 2" xfId="2180"/>
    <cellStyle name="20% - Accent2 14 2 2 2" xfId="2181"/>
    <cellStyle name="20% - Accent2 14 2 3" xfId="2182"/>
    <cellStyle name="20% - Accent2 14 2 4" xfId="2183"/>
    <cellStyle name="20% - Accent2 14 3" xfId="2184"/>
    <cellStyle name="20% - Accent2 14 3 2" xfId="2185"/>
    <cellStyle name="20% - Accent2 14 3 2 2" xfId="2186"/>
    <cellStyle name="20% - Accent2 14 3 3" xfId="2187"/>
    <cellStyle name="20% - Accent2 14 4" xfId="2188"/>
    <cellStyle name="20% - Accent2 14 4 2" xfId="2189"/>
    <cellStyle name="20% - Accent2 14 4 2 2" xfId="2190"/>
    <cellStyle name="20% - Accent2 14 4 3" xfId="2191"/>
    <cellStyle name="20% - Accent2 14 5" xfId="2192"/>
    <cellStyle name="20% - Accent2 14 5 2" xfId="2193"/>
    <cellStyle name="20% - Accent2 14 6" xfId="2194"/>
    <cellStyle name="20% - Accent2 14 7" xfId="2195"/>
    <cellStyle name="20% - Accent2 15" xfId="2196"/>
    <cellStyle name="20% - Accent2 15 2" xfId="2197"/>
    <cellStyle name="20% - Accent2 15 2 2" xfId="2198"/>
    <cellStyle name="20% - Accent2 15 2 2 2" xfId="2199"/>
    <cellStyle name="20% - Accent2 15 2 3" xfId="2200"/>
    <cellStyle name="20% - Accent2 15 2 4" xfId="2201"/>
    <cellStyle name="20% - Accent2 15 3" xfId="2202"/>
    <cellStyle name="20% - Accent2 15 3 2" xfId="2203"/>
    <cellStyle name="20% - Accent2 15 3 2 2" xfId="2204"/>
    <cellStyle name="20% - Accent2 15 3 3" xfId="2205"/>
    <cellStyle name="20% - Accent2 15 4" xfId="2206"/>
    <cellStyle name="20% - Accent2 15 4 2" xfId="2207"/>
    <cellStyle name="20% - Accent2 15 4 2 2" xfId="2208"/>
    <cellStyle name="20% - Accent2 15 4 3" xfId="2209"/>
    <cellStyle name="20% - Accent2 15 5" xfId="2210"/>
    <cellStyle name="20% - Accent2 15 5 2" xfId="2211"/>
    <cellStyle name="20% - Accent2 15 6" xfId="2212"/>
    <cellStyle name="20% - Accent2 15 7" xfId="2213"/>
    <cellStyle name="20% - Accent2 16" xfId="2214"/>
    <cellStyle name="20% - Accent2 16 2" xfId="2215"/>
    <cellStyle name="20% - Accent2 16 2 2" xfId="2216"/>
    <cellStyle name="20% - Accent2 16 2 2 2" xfId="2217"/>
    <cellStyle name="20% - Accent2 16 2 3" xfId="2218"/>
    <cellStyle name="20% - Accent2 16 2 4" xfId="2219"/>
    <cellStyle name="20% - Accent2 16 3" xfId="2220"/>
    <cellStyle name="20% - Accent2 16 3 2" xfId="2221"/>
    <cellStyle name="20% - Accent2 16 3 2 2" xfId="2222"/>
    <cellStyle name="20% - Accent2 16 3 3" xfId="2223"/>
    <cellStyle name="20% - Accent2 16 4" xfId="2224"/>
    <cellStyle name="20% - Accent2 16 4 2" xfId="2225"/>
    <cellStyle name="20% - Accent2 16 4 2 2" xfId="2226"/>
    <cellStyle name="20% - Accent2 16 4 3" xfId="2227"/>
    <cellStyle name="20% - Accent2 16 5" xfId="2228"/>
    <cellStyle name="20% - Accent2 16 5 2" xfId="2229"/>
    <cellStyle name="20% - Accent2 16 6" xfId="2230"/>
    <cellStyle name="20% - Accent2 16 7" xfId="2231"/>
    <cellStyle name="20% - Accent2 17" xfId="2232"/>
    <cellStyle name="20% - Accent2 17 2" xfId="2233"/>
    <cellStyle name="20% - Accent2 17 2 2" xfId="2234"/>
    <cellStyle name="20% - Accent2 17 2 2 2" xfId="2235"/>
    <cellStyle name="20% - Accent2 17 2 3" xfId="2236"/>
    <cellStyle name="20% - Accent2 17 2 4" xfId="2237"/>
    <cellStyle name="20% - Accent2 17 3" xfId="2238"/>
    <cellStyle name="20% - Accent2 17 3 2" xfId="2239"/>
    <cellStyle name="20% - Accent2 17 3 2 2" xfId="2240"/>
    <cellStyle name="20% - Accent2 17 3 3" xfId="2241"/>
    <cellStyle name="20% - Accent2 17 4" xfId="2242"/>
    <cellStyle name="20% - Accent2 17 4 2" xfId="2243"/>
    <cellStyle name="20% - Accent2 17 4 2 2" xfId="2244"/>
    <cellStyle name="20% - Accent2 17 4 3" xfId="2245"/>
    <cellStyle name="20% - Accent2 17 5" xfId="2246"/>
    <cellStyle name="20% - Accent2 17 5 2" xfId="2247"/>
    <cellStyle name="20% - Accent2 17 6" xfId="2248"/>
    <cellStyle name="20% - Accent2 17 7" xfId="2249"/>
    <cellStyle name="20% - Accent2 18" xfId="2250"/>
    <cellStyle name="20% - Accent2 18 2" xfId="2251"/>
    <cellStyle name="20% - Accent2 18 2 2" xfId="2252"/>
    <cellStyle name="20% - Accent2 18 2 2 2" xfId="2253"/>
    <cellStyle name="20% - Accent2 18 2 3" xfId="2254"/>
    <cellStyle name="20% - Accent2 18 2 4" xfId="2255"/>
    <cellStyle name="20% - Accent2 18 3" xfId="2256"/>
    <cellStyle name="20% - Accent2 18 3 2" xfId="2257"/>
    <cellStyle name="20% - Accent2 18 3 2 2" xfId="2258"/>
    <cellStyle name="20% - Accent2 18 3 3" xfId="2259"/>
    <cellStyle name="20% - Accent2 18 4" xfId="2260"/>
    <cellStyle name="20% - Accent2 18 4 2" xfId="2261"/>
    <cellStyle name="20% - Accent2 18 4 2 2" xfId="2262"/>
    <cellStyle name="20% - Accent2 18 4 3" xfId="2263"/>
    <cellStyle name="20% - Accent2 18 5" xfId="2264"/>
    <cellStyle name="20% - Accent2 18 5 2" xfId="2265"/>
    <cellStyle name="20% - Accent2 18 6" xfId="2266"/>
    <cellStyle name="20% - Accent2 18 7" xfId="2267"/>
    <cellStyle name="20% - Accent2 19" xfId="2268"/>
    <cellStyle name="20% - Accent2 19 2" xfId="2269"/>
    <cellStyle name="20% - Accent2 19 2 2" xfId="2270"/>
    <cellStyle name="20% - Accent2 19 2 2 2" xfId="2271"/>
    <cellStyle name="20% - Accent2 19 2 3" xfId="2272"/>
    <cellStyle name="20% - Accent2 19 2 4" xfId="2273"/>
    <cellStyle name="20% - Accent2 19 3" xfId="2274"/>
    <cellStyle name="20% - Accent2 19 3 2" xfId="2275"/>
    <cellStyle name="20% - Accent2 19 3 2 2" xfId="2276"/>
    <cellStyle name="20% - Accent2 19 3 3" xfId="2277"/>
    <cellStyle name="20% - Accent2 19 4" xfId="2278"/>
    <cellStyle name="20% - Accent2 19 4 2" xfId="2279"/>
    <cellStyle name="20% - Accent2 19 4 2 2" xfId="2280"/>
    <cellStyle name="20% - Accent2 19 4 3" xfId="2281"/>
    <cellStyle name="20% - Accent2 19 5" xfId="2282"/>
    <cellStyle name="20% - Accent2 19 5 2" xfId="2283"/>
    <cellStyle name="20% - Accent2 19 6" xfId="2284"/>
    <cellStyle name="20% - Accent2 19 7" xfId="2285"/>
    <cellStyle name="20% - Accent2 2" xfId="27"/>
    <cellStyle name="20% - Accent2 2 2" xfId="2286"/>
    <cellStyle name="20% - Accent2 2 2 2" xfId="2287"/>
    <cellStyle name="20% - Accent2 2 2 2 2" xfId="2288"/>
    <cellStyle name="20% - Accent2 2 2 3" xfId="2289"/>
    <cellStyle name="20% - Accent2 2 2 4" xfId="2290"/>
    <cellStyle name="20% - Accent2 2 2 5" xfId="58544"/>
    <cellStyle name="20% - Accent2 2 3" xfId="2291"/>
    <cellStyle name="20% - Accent2 2 3 2" xfId="2292"/>
    <cellStyle name="20% - Accent2 2 3 2 2" xfId="2293"/>
    <cellStyle name="20% - Accent2 2 3 3" xfId="2294"/>
    <cellStyle name="20% - Accent2 2 4" xfId="2295"/>
    <cellStyle name="20% - Accent2 2 4 2" xfId="2296"/>
    <cellStyle name="20% - Accent2 2 4 2 2" xfId="2297"/>
    <cellStyle name="20% - Accent2 2 4 3" xfId="2298"/>
    <cellStyle name="20% - Accent2 2 5" xfId="2299"/>
    <cellStyle name="20% - Accent2 2 5 2" xfId="2300"/>
    <cellStyle name="20% - Accent2 2 6" xfId="2301"/>
    <cellStyle name="20% - Accent2 2 7" xfId="2302"/>
    <cellStyle name="20% - Accent2 2 8" xfId="58520"/>
    <cellStyle name="20% - Accent2 20" xfId="2303"/>
    <cellStyle name="20% - Accent2 20 2" xfId="2304"/>
    <cellStyle name="20% - Accent2 20 2 2" xfId="2305"/>
    <cellStyle name="20% - Accent2 20 2 2 2" xfId="2306"/>
    <cellStyle name="20% - Accent2 20 2 3" xfId="2307"/>
    <cellStyle name="20% - Accent2 20 2 4" xfId="2308"/>
    <cellStyle name="20% - Accent2 20 3" xfId="2309"/>
    <cellStyle name="20% - Accent2 20 3 2" xfId="2310"/>
    <cellStyle name="20% - Accent2 20 3 2 2" xfId="2311"/>
    <cellStyle name="20% - Accent2 20 3 3" xfId="2312"/>
    <cellStyle name="20% - Accent2 20 4" xfId="2313"/>
    <cellStyle name="20% - Accent2 20 4 2" xfId="2314"/>
    <cellStyle name="20% - Accent2 20 4 2 2" xfId="2315"/>
    <cellStyle name="20% - Accent2 20 4 3" xfId="2316"/>
    <cellStyle name="20% - Accent2 20 5" xfId="2317"/>
    <cellStyle name="20% - Accent2 20 5 2" xfId="2318"/>
    <cellStyle name="20% - Accent2 20 6" xfId="2319"/>
    <cellStyle name="20% - Accent2 20 7" xfId="2320"/>
    <cellStyle name="20% - Accent2 21" xfId="2321"/>
    <cellStyle name="20% - Accent2 21 2" xfId="2322"/>
    <cellStyle name="20% - Accent2 21 2 2" xfId="2323"/>
    <cellStyle name="20% - Accent2 21 2 2 2" xfId="2324"/>
    <cellStyle name="20% - Accent2 21 2 3" xfId="2325"/>
    <cellStyle name="20% - Accent2 21 2 4" xfId="2326"/>
    <cellStyle name="20% - Accent2 21 3" xfId="2327"/>
    <cellStyle name="20% - Accent2 21 3 2" xfId="2328"/>
    <cellStyle name="20% - Accent2 21 3 2 2" xfId="2329"/>
    <cellStyle name="20% - Accent2 21 3 3" xfId="2330"/>
    <cellStyle name="20% - Accent2 21 4" xfId="2331"/>
    <cellStyle name="20% - Accent2 21 4 2" xfId="2332"/>
    <cellStyle name="20% - Accent2 21 4 2 2" xfId="2333"/>
    <cellStyle name="20% - Accent2 21 4 3" xfId="2334"/>
    <cellStyle name="20% - Accent2 21 5" xfId="2335"/>
    <cellStyle name="20% - Accent2 21 5 2" xfId="2336"/>
    <cellStyle name="20% - Accent2 21 6" xfId="2337"/>
    <cellStyle name="20% - Accent2 21 7" xfId="2338"/>
    <cellStyle name="20% - Accent2 22" xfId="2339"/>
    <cellStyle name="20% - Accent2 22 2" xfId="2340"/>
    <cellStyle name="20% - Accent2 22 2 2" xfId="2341"/>
    <cellStyle name="20% - Accent2 22 2 2 2" xfId="2342"/>
    <cellStyle name="20% - Accent2 22 2 3" xfId="2343"/>
    <cellStyle name="20% - Accent2 22 2 4" xfId="2344"/>
    <cellStyle name="20% - Accent2 22 3" xfId="2345"/>
    <cellStyle name="20% - Accent2 22 3 2" xfId="2346"/>
    <cellStyle name="20% - Accent2 22 3 2 2" xfId="2347"/>
    <cellStyle name="20% - Accent2 22 3 3" xfId="2348"/>
    <cellStyle name="20% - Accent2 22 4" xfId="2349"/>
    <cellStyle name="20% - Accent2 22 4 2" xfId="2350"/>
    <cellStyle name="20% - Accent2 22 4 2 2" xfId="2351"/>
    <cellStyle name="20% - Accent2 22 4 3" xfId="2352"/>
    <cellStyle name="20% - Accent2 22 5" xfId="2353"/>
    <cellStyle name="20% - Accent2 22 5 2" xfId="2354"/>
    <cellStyle name="20% - Accent2 22 6" xfId="2355"/>
    <cellStyle name="20% - Accent2 22 7" xfId="2356"/>
    <cellStyle name="20% - Accent2 23" xfId="2357"/>
    <cellStyle name="20% - Accent2 23 2" xfId="2358"/>
    <cellStyle name="20% - Accent2 23 2 2" xfId="2359"/>
    <cellStyle name="20% - Accent2 23 2 2 2" xfId="2360"/>
    <cellStyle name="20% - Accent2 23 2 3" xfId="2361"/>
    <cellStyle name="20% - Accent2 23 2 4" xfId="2362"/>
    <cellStyle name="20% - Accent2 23 3" xfId="2363"/>
    <cellStyle name="20% - Accent2 23 3 2" xfId="2364"/>
    <cellStyle name="20% - Accent2 23 3 2 2" xfId="2365"/>
    <cellStyle name="20% - Accent2 23 3 3" xfId="2366"/>
    <cellStyle name="20% - Accent2 23 4" xfId="2367"/>
    <cellStyle name="20% - Accent2 23 4 2" xfId="2368"/>
    <cellStyle name="20% - Accent2 23 4 2 2" xfId="2369"/>
    <cellStyle name="20% - Accent2 23 4 3" xfId="2370"/>
    <cellStyle name="20% - Accent2 23 5" xfId="2371"/>
    <cellStyle name="20% - Accent2 23 5 2" xfId="2372"/>
    <cellStyle name="20% - Accent2 23 6" xfId="2373"/>
    <cellStyle name="20% - Accent2 23 7" xfId="2374"/>
    <cellStyle name="20% - Accent2 24" xfId="2375"/>
    <cellStyle name="20% - Accent2 24 2" xfId="2376"/>
    <cellStyle name="20% - Accent2 24 2 2" xfId="2377"/>
    <cellStyle name="20% - Accent2 24 2 2 2" xfId="2378"/>
    <cellStyle name="20% - Accent2 24 2 3" xfId="2379"/>
    <cellStyle name="20% - Accent2 24 2 4" xfId="2380"/>
    <cellStyle name="20% - Accent2 24 3" xfId="2381"/>
    <cellStyle name="20% - Accent2 24 3 2" xfId="2382"/>
    <cellStyle name="20% - Accent2 24 3 2 2" xfId="2383"/>
    <cellStyle name="20% - Accent2 24 3 3" xfId="2384"/>
    <cellStyle name="20% - Accent2 24 4" xfId="2385"/>
    <cellStyle name="20% - Accent2 24 4 2" xfId="2386"/>
    <cellStyle name="20% - Accent2 24 4 2 2" xfId="2387"/>
    <cellStyle name="20% - Accent2 24 4 3" xfId="2388"/>
    <cellStyle name="20% - Accent2 24 5" xfId="2389"/>
    <cellStyle name="20% - Accent2 24 5 2" xfId="2390"/>
    <cellStyle name="20% - Accent2 24 6" xfId="2391"/>
    <cellStyle name="20% - Accent2 24 7" xfId="2392"/>
    <cellStyle name="20% - Accent2 25" xfId="2393"/>
    <cellStyle name="20% - Accent2 25 2" xfId="2394"/>
    <cellStyle name="20% - Accent2 25 2 2" xfId="2395"/>
    <cellStyle name="20% - Accent2 25 2 2 2" xfId="2396"/>
    <cellStyle name="20% - Accent2 25 2 3" xfId="2397"/>
    <cellStyle name="20% - Accent2 25 2 4" xfId="2398"/>
    <cellStyle name="20% - Accent2 25 3" xfId="2399"/>
    <cellStyle name="20% - Accent2 25 3 2" xfId="2400"/>
    <cellStyle name="20% - Accent2 25 3 2 2" xfId="2401"/>
    <cellStyle name="20% - Accent2 25 3 3" xfId="2402"/>
    <cellStyle name="20% - Accent2 25 4" xfId="2403"/>
    <cellStyle name="20% - Accent2 25 4 2" xfId="2404"/>
    <cellStyle name="20% - Accent2 25 4 2 2" xfId="2405"/>
    <cellStyle name="20% - Accent2 25 4 3" xfId="2406"/>
    <cellStyle name="20% - Accent2 25 5" xfId="2407"/>
    <cellStyle name="20% - Accent2 25 5 2" xfId="2408"/>
    <cellStyle name="20% - Accent2 25 6" xfId="2409"/>
    <cellStyle name="20% - Accent2 25 7" xfId="2410"/>
    <cellStyle name="20% - Accent2 26" xfId="2411"/>
    <cellStyle name="20% - Accent2 26 2" xfId="2412"/>
    <cellStyle name="20% - Accent2 26 2 2" xfId="2413"/>
    <cellStyle name="20% - Accent2 26 2 2 2" xfId="2414"/>
    <cellStyle name="20% - Accent2 26 2 3" xfId="2415"/>
    <cellStyle name="20% - Accent2 26 2 4" xfId="2416"/>
    <cellStyle name="20% - Accent2 26 3" xfId="2417"/>
    <cellStyle name="20% - Accent2 26 3 2" xfId="2418"/>
    <cellStyle name="20% - Accent2 26 3 2 2" xfId="2419"/>
    <cellStyle name="20% - Accent2 26 3 3" xfId="2420"/>
    <cellStyle name="20% - Accent2 26 4" xfId="2421"/>
    <cellStyle name="20% - Accent2 26 4 2" xfId="2422"/>
    <cellStyle name="20% - Accent2 26 4 2 2" xfId="2423"/>
    <cellStyle name="20% - Accent2 26 4 3" xfId="2424"/>
    <cellStyle name="20% - Accent2 26 5" xfId="2425"/>
    <cellStyle name="20% - Accent2 26 5 2" xfId="2426"/>
    <cellStyle name="20% - Accent2 26 6" xfId="2427"/>
    <cellStyle name="20% - Accent2 26 7" xfId="2428"/>
    <cellStyle name="20% - Accent2 27" xfId="2429"/>
    <cellStyle name="20% - Accent2 27 2" xfId="2430"/>
    <cellStyle name="20% - Accent2 27 2 2" xfId="2431"/>
    <cellStyle name="20% - Accent2 27 2 2 2" xfId="2432"/>
    <cellStyle name="20% - Accent2 27 2 3" xfId="2433"/>
    <cellStyle name="20% - Accent2 27 2 4" xfId="2434"/>
    <cellStyle name="20% - Accent2 27 3" xfId="2435"/>
    <cellStyle name="20% - Accent2 27 3 2" xfId="2436"/>
    <cellStyle name="20% - Accent2 27 3 2 2" xfId="2437"/>
    <cellStyle name="20% - Accent2 27 3 3" xfId="2438"/>
    <cellStyle name="20% - Accent2 27 4" xfId="2439"/>
    <cellStyle name="20% - Accent2 27 4 2" xfId="2440"/>
    <cellStyle name="20% - Accent2 27 4 2 2" xfId="2441"/>
    <cellStyle name="20% - Accent2 27 4 3" xfId="2442"/>
    <cellStyle name="20% - Accent2 27 5" xfId="2443"/>
    <cellStyle name="20% - Accent2 27 5 2" xfId="2444"/>
    <cellStyle name="20% - Accent2 27 6" xfId="2445"/>
    <cellStyle name="20% - Accent2 27 7" xfId="2446"/>
    <cellStyle name="20% - Accent2 28" xfId="2447"/>
    <cellStyle name="20% - Accent2 28 2" xfId="2448"/>
    <cellStyle name="20% - Accent2 28 2 2" xfId="2449"/>
    <cellStyle name="20% - Accent2 28 2 2 2" xfId="2450"/>
    <cellStyle name="20% - Accent2 28 2 3" xfId="2451"/>
    <cellStyle name="20% - Accent2 28 2 4" xfId="2452"/>
    <cellStyle name="20% - Accent2 28 3" xfId="2453"/>
    <cellStyle name="20% - Accent2 28 3 2" xfId="2454"/>
    <cellStyle name="20% - Accent2 28 3 2 2" xfId="2455"/>
    <cellStyle name="20% - Accent2 28 3 3" xfId="2456"/>
    <cellStyle name="20% - Accent2 28 4" xfId="2457"/>
    <cellStyle name="20% - Accent2 28 4 2" xfId="2458"/>
    <cellStyle name="20% - Accent2 28 4 2 2" xfId="2459"/>
    <cellStyle name="20% - Accent2 28 4 3" xfId="2460"/>
    <cellStyle name="20% - Accent2 28 5" xfId="2461"/>
    <cellStyle name="20% - Accent2 28 5 2" xfId="2462"/>
    <cellStyle name="20% - Accent2 28 6" xfId="2463"/>
    <cellStyle name="20% - Accent2 28 7" xfId="2464"/>
    <cellStyle name="20% - Accent2 29" xfId="2465"/>
    <cellStyle name="20% - Accent2 29 2" xfId="2466"/>
    <cellStyle name="20% - Accent2 29 2 2" xfId="2467"/>
    <cellStyle name="20% - Accent2 29 2 2 2" xfId="2468"/>
    <cellStyle name="20% - Accent2 29 2 3" xfId="2469"/>
    <cellStyle name="20% - Accent2 29 2 4" xfId="2470"/>
    <cellStyle name="20% - Accent2 29 3" xfId="2471"/>
    <cellStyle name="20% - Accent2 29 3 2" xfId="2472"/>
    <cellStyle name="20% - Accent2 29 3 2 2" xfId="2473"/>
    <cellStyle name="20% - Accent2 29 3 3" xfId="2474"/>
    <cellStyle name="20% - Accent2 29 4" xfId="2475"/>
    <cellStyle name="20% - Accent2 29 4 2" xfId="2476"/>
    <cellStyle name="20% - Accent2 29 4 2 2" xfId="2477"/>
    <cellStyle name="20% - Accent2 29 4 3" xfId="2478"/>
    <cellStyle name="20% - Accent2 29 5" xfId="2479"/>
    <cellStyle name="20% - Accent2 29 5 2" xfId="2480"/>
    <cellStyle name="20% - Accent2 29 6" xfId="2481"/>
    <cellStyle name="20% - Accent2 29 7" xfId="2482"/>
    <cellStyle name="20% - Accent2 3" xfId="2483"/>
    <cellStyle name="20% - Accent2 3 2" xfId="2484"/>
    <cellStyle name="20% - Accent2 3 2 2" xfId="2485"/>
    <cellStyle name="20% - Accent2 3 2 2 2" xfId="2486"/>
    <cellStyle name="20% - Accent2 3 2 3" xfId="2487"/>
    <cellStyle name="20% - Accent2 3 2 4" xfId="2488"/>
    <cellStyle name="20% - Accent2 3 3" xfId="2489"/>
    <cellStyle name="20% - Accent2 3 3 2" xfId="2490"/>
    <cellStyle name="20% - Accent2 3 3 2 2" xfId="2491"/>
    <cellStyle name="20% - Accent2 3 3 3" xfId="2492"/>
    <cellStyle name="20% - Accent2 3 4" xfId="2493"/>
    <cellStyle name="20% - Accent2 3 4 2" xfId="2494"/>
    <cellStyle name="20% - Accent2 3 4 2 2" xfId="2495"/>
    <cellStyle name="20% - Accent2 3 4 3" xfId="2496"/>
    <cellStyle name="20% - Accent2 3 5" xfId="2497"/>
    <cellStyle name="20% - Accent2 3 5 2" xfId="2498"/>
    <cellStyle name="20% - Accent2 3 6" xfId="2499"/>
    <cellStyle name="20% - Accent2 3 7" xfId="2500"/>
    <cellStyle name="20% - Accent2 30" xfId="2501"/>
    <cellStyle name="20% - Accent2 30 2" xfId="2502"/>
    <cellStyle name="20% - Accent2 30 2 2" xfId="2503"/>
    <cellStyle name="20% - Accent2 30 2 2 2" xfId="2504"/>
    <cellStyle name="20% - Accent2 30 2 3" xfId="2505"/>
    <cellStyle name="20% - Accent2 30 2 4" xfId="2506"/>
    <cellStyle name="20% - Accent2 30 3" xfId="2507"/>
    <cellStyle name="20% - Accent2 30 3 2" xfId="2508"/>
    <cellStyle name="20% - Accent2 30 3 2 2" xfId="2509"/>
    <cellStyle name="20% - Accent2 30 3 3" xfId="2510"/>
    <cellStyle name="20% - Accent2 30 4" xfId="2511"/>
    <cellStyle name="20% - Accent2 30 4 2" xfId="2512"/>
    <cellStyle name="20% - Accent2 30 4 2 2" xfId="2513"/>
    <cellStyle name="20% - Accent2 30 4 3" xfId="2514"/>
    <cellStyle name="20% - Accent2 30 5" xfId="2515"/>
    <cellStyle name="20% - Accent2 30 5 2" xfId="2516"/>
    <cellStyle name="20% - Accent2 30 6" xfId="2517"/>
    <cellStyle name="20% - Accent2 30 7" xfId="2518"/>
    <cellStyle name="20% - Accent2 31" xfId="2519"/>
    <cellStyle name="20% - Accent2 31 2" xfId="2520"/>
    <cellStyle name="20% - Accent2 31 2 2" xfId="2521"/>
    <cellStyle name="20% - Accent2 31 2 2 2" xfId="2522"/>
    <cellStyle name="20% - Accent2 31 2 3" xfId="2523"/>
    <cellStyle name="20% - Accent2 31 2 4" xfId="2524"/>
    <cellStyle name="20% - Accent2 31 3" xfId="2525"/>
    <cellStyle name="20% - Accent2 31 3 2" xfId="2526"/>
    <cellStyle name="20% - Accent2 31 3 2 2" xfId="2527"/>
    <cellStyle name="20% - Accent2 31 3 3" xfId="2528"/>
    <cellStyle name="20% - Accent2 31 4" xfId="2529"/>
    <cellStyle name="20% - Accent2 31 4 2" xfId="2530"/>
    <cellStyle name="20% - Accent2 31 4 2 2" xfId="2531"/>
    <cellStyle name="20% - Accent2 31 4 3" xfId="2532"/>
    <cellStyle name="20% - Accent2 31 5" xfId="2533"/>
    <cellStyle name="20% - Accent2 31 5 2" xfId="2534"/>
    <cellStyle name="20% - Accent2 31 6" xfId="2535"/>
    <cellStyle name="20% - Accent2 31 7" xfId="2536"/>
    <cellStyle name="20% - Accent2 32" xfId="2537"/>
    <cellStyle name="20% - Accent2 32 2" xfId="2538"/>
    <cellStyle name="20% - Accent2 32 2 2" xfId="2539"/>
    <cellStyle name="20% - Accent2 32 2 2 2" xfId="2540"/>
    <cellStyle name="20% - Accent2 32 2 3" xfId="2541"/>
    <cellStyle name="20% - Accent2 32 2 4" xfId="2542"/>
    <cellStyle name="20% - Accent2 32 3" xfId="2543"/>
    <cellStyle name="20% - Accent2 32 3 2" xfId="2544"/>
    <cellStyle name="20% - Accent2 32 3 2 2" xfId="2545"/>
    <cellStyle name="20% - Accent2 32 3 3" xfId="2546"/>
    <cellStyle name="20% - Accent2 32 4" xfId="2547"/>
    <cellStyle name="20% - Accent2 32 4 2" xfId="2548"/>
    <cellStyle name="20% - Accent2 32 4 2 2" xfId="2549"/>
    <cellStyle name="20% - Accent2 32 4 3" xfId="2550"/>
    <cellStyle name="20% - Accent2 32 5" xfId="2551"/>
    <cellStyle name="20% - Accent2 32 5 2" xfId="2552"/>
    <cellStyle name="20% - Accent2 32 6" xfId="2553"/>
    <cellStyle name="20% - Accent2 32 7" xfId="2554"/>
    <cellStyle name="20% - Accent2 33" xfId="2555"/>
    <cellStyle name="20% - Accent2 33 2" xfId="2556"/>
    <cellStyle name="20% - Accent2 33 2 2" xfId="2557"/>
    <cellStyle name="20% - Accent2 33 2 2 2" xfId="2558"/>
    <cellStyle name="20% - Accent2 33 2 3" xfId="2559"/>
    <cellStyle name="20% - Accent2 33 2 4" xfId="2560"/>
    <cellStyle name="20% - Accent2 33 3" xfId="2561"/>
    <cellStyle name="20% - Accent2 33 3 2" xfId="2562"/>
    <cellStyle name="20% - Accent2 33 3 2 2" xfId="2563"/>
    <cellStyle name="20% - Accent2 33 3 3" xfId="2564"/>
    <cellStyle name="20% - Accent2 33 4" xfId="2565"/>
    <cellStyle name="20% - Accent2 33 4 2" xfId="2566"/>
    <cellStyle name="20% - Accent2 33 4 2 2" xfId="2567"/>
    <cellStyle name="20% - Accent2 33 4 3" xfId="2568"/>
    <cellStyle name="20% - Accent2 33 5" xfId="2569"/>
    <cellStyle name="20% - Accent2 33 5 2" xfId="2570"/>
    <cellStyle name="20% - Accent2 33 6" xfId="2571"/>
    <cellStyle name="20% - Accent2 33 7" xfId="2572"/>
    <cellStyle name="20% - Accent2 34" xfId="2573"/>
    <cellStyle name="20% - Accent2 34 2" xfId="2574"/>
    <cellStyle name="20% - Accent2 34 2 2" xfId="2575"/>
    <cellStyle name="20% - Accent2 34 2 2 2" xfId="2576"/>
    <cellStyle name="20% - Accent2 34 2 3" xfId="2577"/>
    <cellStyle name="20% - Accent2 34 2 4" xfId="2578"/>
    <cellStyle name="20% - Accent2 34 3" xfId="2579"/>
    <cellStyle name="20% - Accent2 34 3 2" xfId="2580"/>
    <cellStyle name="20% - Accent2 34 3 2 2" xfId="2581"/>
    <cellStyle name="20% - Accent2 34 3 3" xfId="2582"/>
    <cellStyle name="20% - Accent2 34 4" xfId="2583"/>
    <cellStyle name="20% - Accent2 34 4 2" xfId="2584"/>
    <cellStyle name="20% - Accent2 34 4 2 2" xfId="2585"/>
    <cellStyle name="20% - Accent2 34 4 3" xfId="2586"/>
    <cellStyle name="20% - Accent2 34 5" xfId="2587"/>
    <cellStyle name="20% - Accent2 34 5 2" xfId="2588"/>
    <cellStyle name="20% - Accent2 34 6" xfId="2589"/>
    <cellStyle name="20% - Accent2 34 7" xfId="2590"/>
    <cellStyle name="20% - Accent2 35" xfId="2591"/>
    <cellStyle name="20% - Accent2 35 2" xfId="2592"/>
    <cellStyle name="20% - Accent2 35 2 2" xfId="2593"/>
    <cellStyle name="20% - Accent2 35 2 2 2" xfId="2594"/>
    <cellStyle name="20% - Accent2 35 2 3" xfId="2595"/>
    <cellStyle name="20% - Accent2 35 2 4" xfId="2596"/>
    <cellStyle name="20% - Accent2 35 3" xfId="2597"/>
    <cellStyle name="20% - Accent2 35 3 2" xfId="2598"/>
    <cellStyle name="20% - Accent2 35 3 2 2" xfId="2599"/>
    <cellStyle name="20% - Accent2 35 3 3" xfId="2600"/>
    <cellStyle name="20% - Accent2 35 4" xfId="2601"/>
    <cellStyle name="20% - Accent2 35 4 2" xfId="2602"/>
    <cellStyle name="20% - Accent2 35 4 2 2" xfId="2603"/>
    <cellStyle name="20% - Accent2 35 4 3" xfId="2604"/>
    <cellStyle name="20% - Accent2 35 5" xfId="2605"/>
    <cellStyle name="20% - Accent2 35 5 2" xfId="2606"/>
    <cellStyle name="20% - Accent2 35 6" xfId="2607"/>
    <cellStyle name="20% - Accent2 35 7" xfId="2608"/>
    <cellStyle name="20% - Accent2 36" xfId="2609"/>
    <cellStyle name="20% - Accent2 36 2" xfId="2610"/>
    <cellStyle name="20% - Accent2 36 2 2" xfId="2611"/>
    <cellStyle name="20% - Accent2 36 2 2 2" xfId="2612"/>
    <cellStyle name="20% - Accent2 36 2 3" xfId="2613"/>
    <cellStyle name="20% - Accent2 36 2 4" xfId="2614"/>
    <cellStyle name="20% - Accent2 36 3" xfId="2615"/>
    <cellStyle name="20% - Accent2 36 3 2" xfId="2616"/>
    <cellStyle name="20% - Accent2 36 3 2 2" xfId="2617"/>
    <cellStyle name="20% - Accent2 36 3 3" xfId="2618"/>
    <cellStyle name="20% - Accent2 36 4" xfId="2619"/>
    <cellStyle name="20% - Accent2 36 4 2" xfId="2620"/>
    <cellStyle name="20% - Accent2 36 4 2 2" xfId="2621"/>
    <cellStyle name="20% - Accent2 36 4 3" xfId="2622"/>
    <cellStyle name="20% - Accent2 36 5" xfId="2623"/>
    <cellStyle name="20% - Accent2 36 5 2" xfId="2624"/>
    <cellStyle name="20% - Accent2 36 6" xfId="2625"/>
    <cellStyle name="20% - Accent2 36 7" xfId="2626"/>
    <cellStyle name="20% - Accent2 37" xfId="2627"/>
    <cellStyle name="20% - Accent2 37 2" xfId="2628"/>
    <cellStyle name="20% - Accent2 37 2 2" xfId="2629"/>
    <cellStyle name="20% - Accent2 37 2 2 2" xfId="2630"/>
    <cellStyle name="20% - Accent2 37 2 3" xfId="2631"/>
    <cellStyle name="20% - Accent2 37 2 4" xfId="2632"/>
    <cellStyle name="20% - Accent2 37 3" xfId="2633"/>
    <cellStyle name="20% - Accent2 37 3 2" xfId="2634"/>
    <cellStyle name="20% - Accent2 37 3 2 2" xfId="2635"/>
    <cellStyle name="20% - Accent2 37 3 3" xfId="2636"/>
    <cellStyle name="20% - Accent2 37 4" xfId="2637"/>
    <cellStyle name="20% - Accent2 37 4 2" xfId="2638"/>
    <cellStyle name="20% - Accent2 37 4 2 2" xfId="2639"/>
    <cellStyle name="20% - Accent2 37 4 3" xfId="2640"/>
    <cellStyle name="20% - Accent2 37 5" xfId="2641"/>
    <cellStyle name="20% - Accent2 37 5 2" xfId="2642"/>
    <cellStyle name="20% - Accent2 37 6" xfId="2643"/>
    <cellStyle name="20% - Accent2 37 7" xfId="2644"/>
    <cellStyle name="20% - Accent2 38" xfId="2645"/>
    <cellStyle name="20% - Accent2 38 2" xfId="2646"/>
    <cellStyle name="20% - Accent2 38 2 2" xfId="2647"/>
    <cellStyle name="20% - Accent2 38 2 2 2" xfId="2648"/>
    <cellStyle name="20% - Accent2 38 2 3" xfId="2649"/>
    <cellStyle name="20% - Accent2 38 2 4" xfId="2650"/>
    <cellStyle name="20% - Accent2 38 3" xfId="2651"/>
    <cellStyle name="20% - Accent2 38 3 2" xfId="2652"/>
    <cellStyle name="20% - Accent2 38 3 2 2" xfId="2653"/>
    <cellStyle name="20% - Accent2 38 3 3" xfId="2654"/>
    <cellStyle name="20% - Accent2 38 4" xfId="2655"/>
    <cellStyle name="20% - Accent2 38 4 2" xfId="2656"/>
    <cellStyle name="20% - Accent2 38 4 2 2" xfId="2657"/>
    <cellStyle name="20% - Accent2 38 4 3" xfId="2658"/>
    <cellStyle name="20% - Accent2 38 5" xfId="2659"/>
    <cellStyle name="20% - Accent2 38 5 2" xfId="2660"/>
    <cellStyle name="20% - Accent2 38 6" xfId="2661"/>
    <cellStyle name="20% - Accent2 38 7" xfId="2662"/>
    <cellStyle name="20% - Accent2 39" xfId="2663"/>
    <cellStyle name="20% - Accent2 39 2" xfId="2664"/>
    <cellStyle name="20% - Accent2 39 2 2" xfId="2665"/>
    <cellStyle name="20% - Accent2 39 2 2 2" xfId="2666"/>
    <cellStyle name="20% - Accent2 39 2 3" xfId="2667"/>
    <cellStyle name="20% - Accent2 39 2 4" xfId="2668"/>
    <cellStyle name="20% - Accent2 39 3" xfId="2669"/>
    <cellStyle name="20% - Accent2 39 3 2" xfId="2670"/>
    <cellStyle name="20% - Accent2 39 3 2 2" xfId="2671"/>
    <cellStyle name="20% - Accent2 39 3 3" xfId="2672"/>
    <cellStyle name="20% - Accent2 39 4" xfId="2673"/>
    <cellStyle name="20% - Accent2 39 4 2" xfId="2674"/>
    <cellStyle name="20% - Accent2 39 4 2 2" xfId="2675"/>
    <cellStyle name="20% - Accent2 39 4 3" xfId="2676"/>
    <cellStyle name="20% - Accent2 39 5" xfId="2677"/>
    <cellStyle name="20% - Accent2 39 5 2" xfId="2678"/>
    <cellStyle name="20% - Accent2 39 6" xfId="2679"/>
    <cellStyle name="20% - Accent2 39 7" xfId="2680"/>
    <cellStyle name="20% - Accent2 4" xfId="2681"/>
    <cellStyle name="20% - Accent2 4 2" xfId="2682"/>
    <cellStyle name="20% - Accent2 4 2 2" xfId="2683"/>
    <cellStyle name="20% - Accent2 4 2 2 2" xfId="2684"/>
    <cellStyle name="20% - Accent2 4 2 3" xfId="2685"/>
    <cellStyle name="20% - Accent2 4 2 4" xfId="2686"/>
    <cellStyle name="20% - Accent2 4 3" xfId="2687"/>
    <cellStyle name="20% - Accent2 4 3 2" xfId="2688"/>
    <cellStyle name="20% - Accent2 4 3 2 2" xfId="2689"/>
    <cellStyle name="20% - Accent2 4 3 3" xfId="2690"/>
    <cellStyle name="20% - Accent2 4 4" xfId="2691"/>
    <cellStyle name="20% - Accent2 4 4 2" xfId="2692"/>
    <cellStyle name="20% - Accent2 4 4 2 2" xfId="2693"/>
    <cellStyle name="20% - Accent2 4 4 3" xfId="2694"/>
    <cellStyle name="20% - Accent2 4 5" xfId="2695"/>
    <cellStyle name="20% - Accent2 4 5 2" xfId="2696"/>
    <cellStyle name="20% - Accent2 4 6" xfId="2697"/>
    <cellStyle name="20% - Accent2 4 7" xfId="2698"/>
    <cellStyle name="20% - Accent2 40" xfId="2699"/>
    <cellStyle name="20% - Accent2 40 2" xfId="2700"/>
    <cellStyle name="20% - Accent2 41" xfId="2701"/>
    <cellStyle name="20% - Accent2 41 2" xfId="2702"/>
    <cellStyle name="20% - Accent2 42" xfId="2703"/>
    <cellStyle name="20% - Accent2 42 2" xfId="2704"/>
    <cellStyle name="20% - Accent2 43" xfId="2705"/>
    <cellStyle name="20% - Accent2 43 2" xfId="2706"/>
    <cellStyle name="20% - Accent2 44" xfId="2707"/>
    <cellStyle name="20% - Accent2 44 2" xfId="2708"/>
    <cellStyle name="20% - Accent2 45" xfId="2709"/>
    <cellStyle name="20% - Accent2 45 2" xfId="2710"/>
    <cellStyle name="20% - Accent2 46" xfId="2711"/>
    <cellStyle name="20% - Accent2 46 2" xfId="2712"/>
    <cellStyle name="20% - Accent2 47" xfId="2713"/>
    <cellStyle name="20% - Accent2 47 2" xfId="2714"/>
    <cellStyle name="20% - Accent2 47 2 2" xfId="2715"/>
    <cellStyle name="20% - Accent2 47 2 2 2" xfId="2716"/>
    <cellStyle name="20% - Accent2 47 2 3" xfId="2717"/>
    <cellStyle name="20% - Accent2 47 2 4" xfId="2718"/>
    <cellStyle name="20% - Accent2 47 3" xfId="2719"/>
    <cellStyle name="20% - Accent2 47 3 2" xfId="2720"/>
    <cellStyle name="20% - Accent2 47 3 2 2" xfId="2721"/>
    <cellStyle name="20% - Accent2 47 3 3" xfId="2722"/>
    <cellStyle name="20% - Accent2 47 4" xfId="2723"/>
    <cellStyle name="20% - Accent2 47 4 2" xfId="2724"/>
    <cellStyle name="20% - Accent2 47 4 2 2" xfId="2725"/>
    <cellStyle name="20% - Accent2 47 4 3" xfId="2726"/>
    <cellStyle name="20% - Accent2 47 5" xfId="2727"/>
    <cellStyle name="20% - Accent2 47 5 2" xfId="2728"/>
    <cellStyle name="20% - Accent2 47 6" xfId="2729"/>
    <cellStyle name="20% - Accent2 47 7" xfId="2730"/>
    <cellStyle name="20% - Accent2 48" xfId="2731"/>
    <cellStyle name="20% - Accent2 49" xfId="2732"/>
    <cellStyle name="20% - Accent2 49 2" xfId="2733"/>
    <cellStyle name="20% - Accent2 49 2 2" xfId="2734"/>
    <cellStyle name="20% - Accent2 49 2 2 2" xfId="2735"/>
    <cellStyle name="20% - Accent2 49 2 3" xfId="2736"/>
    <cellStyle name="20% - Accent2 49 2 4" xfId="2737"/>
    <cellStyle name="20% - Accent2 49 3" xfId="2738"/>
    <cellStyle name="20% - Accent2 49 3 2" xfId="2739"/>
    <cellStyle name="20% - Accent2 49 3 2 2" xfId="2740"/>
    <cellStyle name="20% - Accent2 49 3 3" xfId="2741"/>
    <cellStyle name="20% - Accent2 49 4" xfId="2742"/>
    <cellStyle name="20% - Accent2 49 4 2" xfId="2743"/>
    <cellStyle name="20% - Accent2 49 4 2 2" xfId="2744"/>
    <cellStyle name="20% - Accent2 49 4 3" xfId="2745"/>
    <cellStyle name="20% - Accent2 49 5" xfId="2746"/>
    <cellStyle name="20% - Accent2 49 5 2" xfId="2747"/>
    <cellStyle name="20% - Accent2 49 6" xfId="2748"/>
    <cellStyle name="20% - Accent2 49 7" xfId="2749"/>
    <cellStyle name="20% - Accent2 5" xfId="2750"/>
    <cellStyle name="20% - Accent2 5 10" xfId="2751"/>
    <cellStyle name="20% - Accent2 5 10 2" xfId="2752"/>
    <cellStyle name="20% - Accent2 5 10 2 2" xfId="2753"/>
    <cellStyle name="20% - Accent2 5 10 2 2 2" xfId="2754"/>
    <cellStyle name="20% - Accent2 5 10 2 2 2 2" xfId="2755"/>
    <cellStyle name="20% - Accent2 5 10 2 2 2 2 2" xfId="2756"/>
    <cellStyle name="20% - Accent2 5 10 2 2 2 3" xfId="2757"/>
    <cellStyle name="20% - Accent2 5 10 2 2 2 4" xfId="2758"/>
    <cellStyle name="20% - Accent2 5 10 2 2 3" xfId="2759"/>
    <cellStyle name="20% - Accent2 5 10 2 2 3 2" xfId="2760"/>
    <cellStyle name="20% - Accent2 5 10 2 2 4" xfId="2761"/>
    <cellStyle name="20% - Accent2 5 10 2 2 5" xfId="2762"/>
    <cellStyle name="20% - Accent2 5 10 2 3" xfId="2763"/>
    <cellStyle name="20% - Accent2 5 10 2 3 2" xfId="2764"/>
    <cellStyle name="20% - Accent2 5 10 2 3 2 2" xfId="2765"/>
    <cellStyle name="20% - Accent2 5 10 2 3 3" xfId="2766"/>
    <cellStyle name="20% - Accent2 5 10 2 3 4" xfId="2767"/>
    <cellStyle name="20% - Accent2 5 10 2 4" xfId="2768"/>
    <cellStyle name="20% - Accent2 5 10 2 4 2" xfId="2769"/>
    <cellStyle name="20% - Accent2 5 10 2 5" xfId="2770"/>
    <cellStyle name="20% - Accent2 5 10 2 6" xfId="2771"/>
    <cellStyle name="20% - Accent2 5 10 3" xfId="2772"/>
    <cellStyle name="20% - Accent2 5 10 3 2" xfId="2773"/>
    <cellStyle name="20% - Accent2 5 10 3 2 2" xfId="2774"/>
    <cellStyle name="20% - Accent2 5 10 3 2 2 2" xfId="2775"/>
    <cellStyle name="20% - Accent2 5 10 3 2 3" xfId="2776"/>
    <cellStyle name="20% - Accent2 5 10 3 2 4" xfId="2777"/>
    <cellStyle name="20% - Accent2 5 10 3 3" xfId="2778"/>
    <cellStyle name="20% - Accent2 5 10 3 3 2" xfId="2779"/>
    <cellStyle name="20% - Accent2 5 10 3 4" xfId="2780"/>
    <cellStyle name="20% - Accent2 5 10 3 5" xfId="2781"/>
    <cellStyle name="20% - Accent2 5 10 4" xfId="2782"/>
    <cellStyle name="20% - Accent2 5 10 4 2" xfId="2783"/>
    <cellStyle name="20% - Accent2 5 10 4 2 2" xfId="2784"/>
    <cellStyle name="20% - Accent2 5 10 4 3" xfId="2785"/>
    <cellStyle name="20% - Accent2 5 10 4 4" xfId="2786"/>
    <cellStyle name="20% - Accent2 5 10 5" xfId="2787"/>
    <cellStyle name="20% - Accent2 5 10 5 2" xfId="2788"/>
    <cellStyle name="20% - Accent2 5 10 6" xfId="2789"/>
    <cellStyle name="20% - Accent2 5 10 7" xfId="2790"/>
    <cellStyle name="20% - Accent2 5 11" xfId="2791"/>
    <cellStyle name="20% - Accent2 5 11 2" xfId="2792"/>
    <cellStyle name="20% - Accent2 5 11 2 2" xfId="2793"/>
    <cellStyle name="20% - Accent2 5 11 2 2 2" xfId="2794"/>
    <cellStyle name="20% - Accent2 5 11 2 2 2 2" xfId="2795"/>
    <cellStyle name="20% - Accent2 5 11 2 2 2 2 2" xfId="2796"/>
    <cellStyle name="20% - Accent2 5 11 2 2 2 3" xfId="2797"/>
    <cellStyle name="20% - Accent2 5 11 2 2 2 4" xfId="2798"/>
    <cellStyle name="20% - Accent2 5 11 2 2 3" xfId="2799"/>
    <cellStyle name="20% - Accent2 5 11 2 2 3 2" xfId="2800"/>
    <cellStyle name="20% - Accent2 5 11 2 2 4" xfId="2801"/>
    <cellStyle name="20% - Accent2 5 11 2 2 5" xfId="2802"/>
    <cellStyle name="20% - Accent2 5 11 2 3" xfId="2803"/>
    <cellStyle name="20% - Accent2 5 11 2 3 2" xfId="2804"/>
    <cellStyle name="20% - Accent2 5 11 2 3 2 2" xfId="2805"/>
    <cellStyle name="20% - Accent2 5 11 2 3 3" xfId="2806"/>
    <cellStyle name="20% - Accent2 5 11 2 3 4" xfId="2807"/>
    <cellStyle name="20% - Accent2 5 11 2 4" xfId="2808"/>
    <cellStyle name="20% - Accent2 5 11 2 4 2" xfId="2809"/>
    <cellStyle name="20% - Accent2 5 11 2 5" xfId="2810"/>
    <cellStyle name="20% - Accent2 5 11 2 6" xfId="2811"/>
    <cellStyle name="20% - Accent2 5 11 3" xfId="2812"/>
    <cellStyle name="20% - Accent2 5 11 3 2" xfId="2813"/>
    <cellStyle name="20% - Accent2 5 11 3 2 2" xfId="2814"/>
    <cellStyle name="20% - Accent2 5 11 3 2 2 2" xfId="2815"/>
    <cellStyle name="20% - Accent2 5 11 3 2 3" xfId="2816"/>
    <cellStyle name="20% - Accent2 5 11 3 2 4" xfId="2817"/>
    <cellStyle name="20% - Accent2 5 11 3 3" xfId="2818"/>
    <cellStyle name="20% - Accent2 5 11 3 3 2" xfId="2819"/>
    <cellStyle name="20% - Accent2 5 11 3 4" xfId="2820"/>
    <cellStyle name="20% - Accent2 5 11 3 5" xfId="2821"/>
    <cellStyle name="20% - Accent2 5 11 4" xfId="2822"/>
    <cellStyle name="20% - Accent2 5 11 4 2" xfId="2823"/>
    <cellStyle name="20% - Accent2 5 11 4 2 2" xfId="2824"/>
    <cellStyle name="20% - Accent2 5 11 4 3" xfId="2825"/>
    <cellStyle name="20% - Accent2 5 11 4 4" xfId="2826"/>
    <cellStyle name="20% - Accent2 5 11 5" xfId="2827"/>
    <cellStyle name="20% - Accent2 5 11 5 2" xfId="2828"/>
    <cellStyle name="20% - Accent2 5 11 6" xfId="2829"/>
    <cellStyle name="20% - Accent2 5 11 7" xfId="2830"/>
    <cellStyle name="20% - Accent2 5 12" xfId="2831"/>
    <cellStyle name="20% - Accent2 5 12 2" xfId="2832"/>
    <cellStyle name="20% - Accent2 5 12 2 2" xfId="2833"/>
    <cellStyle name="20% - Accent2 5 12 2 2 2" xfId="2834"/>
    <cellStyle name="20% - Accent2 5 12 2 2 2 2" xfId="2835"/>
    <cellStyle name="20% - Accent2 5 12 2 2 2 2 2" xfId="2836"/>
    <cellStyle name="20% - Accent2 5 12 2 2 2 3" xfId="2837"/>
    <cellStyle name="20% - Accent2 5 12 2 2 2 4" xfId="2838"/>
    <cellStyle name="20% - Accent2 5 12 2 2 3" xfId="2839"/>
    <cellStyle name="20% - Accent2 5 12 2 2 3 2" xfId="2840"/>
    <cellStyle name="20% - Accent2 5 12 2 2 4" xfId="2841"/>
    <cellStyle name="20% - Accent2 5 12 2 2 5" xfId="2842"/>
    <cellStyle name="20% - Accent2 5 12 2 3" xfId="2843"/>
    <cellStyle name="20% - Accent2 5 12 2 3 2" xfId="2844"/>
    <cellStyle name="20% - Accent2 5 12 2 3 2 2" xfId="2845"/>
    <cellStyle name="20% - Accent2 5 12 2 3 3" xfId="2846"/>
    <cellStyle name="20% - Accent2 5 12 2 3 4" xfId="2847"/>
    <cellStyle name="20% - Accent2 5 12 2 4" xfId="2848"/>
    <cellStyle name="20% - Accent2 5 12 2 4 2" xfId="2849"/>
    <cellStyle name="20% - Accent2 5 12 2 5" xfId="2850"/>
    <cellStyle name="20% - Accent2 5 12 2 6" xfId="2851"/>
    <cellStyle name="20% - Accent2 5 12 3" xfId="2852"/>
    <cellStyle name="20% - Accent2 5 12 3 2" xfId="2853"/>
    <cellStyle name="20% - Accent2 5 12 3 2 2" xfId="2854"/>
    <cellStyle name="20% - Accent2 5 12 3 2 2 2" xfId="2855"/>
    <cellStyle name="20% - Accent2 5 12 3 2 3" xfId="2856"/>
    <cellStyle name="20% - Accent2 5 12 3 2 4" xfId="2857"/>
    <cellStyle name="20% - Accent2 5 12 3 3" xfId="2858"/>
    <cellStyle name="20% - Accent2 5 12 3 3 2" xfId="2859"/>
    <cellStyle name="20% - Accent2 5 12 3 4" xfId="2860"/>
    <cellStyle name="20% - Accent2 5 12 3 5" xfId="2861"/>
    <cellStyle name="20% - Accent2 5 12 4" xfId="2862"/>
    <cellStyle name="20% - Accent2 5 12 4 2" xfId="2863"/>
    <cellStyle name="20% - Accent2 5 12 4 2 2" xfId="2864"/>
    <cellStyle name="20% - Accent2 5 12 4 3" xfId="2865"/>
    <cellStyle name="20% - Accent2 5 12 4 4" xfId="2866"/>
    <cellStyle name="20% - Accent2 5 12 5" xfId="2867"/>
    <cellStyle name="20% - Accent2 5 12 5 2" xfId="2868"/>
    <cellStyle name="20% - Accent2 5 12 6" xfId="2869"/>
    <cellStyle name="20% - Accent2 5 12 7" xfId="2870"/>
    <cellStyle name="20% - Accent2 5 13" xfId="2871"/>
    <cellStyle name="20% - Accent2 5 13 2" xfId="2872"/>
    <cellStyle name="20% - Accent2 5 13 2 2" xfId="2873"/>
    <cellStyle name="20% - Accent2 5 13 2 2 2" xfId="2874"/>
    <cellStyle name="20% - Accent2 5 13 2 2 2 2" xfId="2875"/>
    <cellStyle name="20% - Accent2 5 13 2 2 2 2 2" xfId="2876"/>
    <cellStyle name="20% - Accent2 5 13 2 2 2 3" xfId="2877"/>
    <cellStyle name="20% - Accent2 5 13 2 2 2 4" xfId="2878"/>
    <cellStyle name="20% - Accent2 5 13 2 2 3" xfId="2879"/>
    <cellStyle name="20% - Accent2 5 13 2 2 3 2" xfId="2880"/>
    <cellStyle name="20% - Accent2 5 13 2 2 4" xfId="2881"/>
    <cellStyle name="20% - Accent2 5 13 2 2 5" xfId="2882"/>
    <cellStyle name="20% - Accent2 5 13 2 3" xfId="2883"/>
    <cellStyle name="20% - Accent2 5 13 2 3 2" xfId="2884"/>
    <cellStyle name="20% - Accent2 5 13 2 3 2 2" xfId="2885"/>
    <cellStyle name="20% - Accent2 5 13 2 3 3" xfId="2886"/>
    <cellStyle name="20% - Accent2 5 13 2 3 4" xfId="2887"/>
    <cellStyle name="20% - Accent2 5 13 2 4" xfId="2888"/>
    <cellStyle name="20% - Accent2 5 13 2 4 2" xfId="2889"/>
    <cellStyle name="20% - Accent2 5 13 2 5" xfId="2890"/>
    <cellStyle name="20% - Accent2 5 13 2 6" xfId="2891"/>
    <cellStyle name="20% - Accent2 5 13 3" xfId="2892"/>
    <cellStyle name="20% - Accent2 5 13 3 2" xfId="2893"/>
    <cellStyle name="20% - Accent2 5 13 3 2 2" xfId="2894"/>
    <cellStyle name="20% - Accent2 5 13 3 2 2 2" xfId="2895"/>
    <cellStyle name="20% - Accent2 5 13 3 2 3" xfId="2896"/>
    <cellStyle name="20% - Accent2 5 13 3 2 4" xfId="2897"/>
    <cellStyle name="20% - Accent2 5 13 3 3" xfId="2898"/>
    <cellStyle name="20% - Accent2 5 13 3 3 2" xfId="2899"/>
    <cellStyle name="20% - Accent2 5 13 3 4" xfId="2900"/>
    <cellStyle name="20% - Accent2 5 13 3 5" xfId="2901"/>
    <cellStyle name="20% - Accent2 5 13 4" xfId="2902"/>
    <cellStyle name="20% - Accent2 5 13 4 2" xfId="2903"/>
    <cellStyle name="20% - Accent2 5 13 4 2 2" xfId="2904"/>
    <cellStyle name="20% - Accent2 5 13 4 3" xfId="2905"/>
    <cellStyle name="20% - Accent2 5 13 4 4" xfId="2906"/>
    <cellStyle name="20% - Accent2 5 13 5" xfId="2907"/>
    <cellStyle name="20% - Accent2 5 13 5 2" xfId="2908"/>
    <cellStyle name="20% - Accent2 5 13 6" xfId="2909"/>
    <cellStyle name="20% - Accent2 5 13 7" xfId="2910"/>
    <cellStyle name="20% - Accent2 5 14" xfId="2911"/>
    <cellStyle name="20% - Accent2 5 14 2" xfId="2912"/>
    <cellStyle name="20% - Accent2 5 14 2 2" xfId="2913"/>
    <cellStyle name="20% - Accent2 5 14 2 2 2" xfId="2914"/>
    <cellStyle name="20% - Accent2 5 14 2 2 2 2" xfId="2915"/>
    <cellStyle name="20% - Accent2 5 14 2 2 2 2 2" xfId="2916"/>
    <cellStyle name="20% - Accent2 5 14 2 2 2 3" xfId="2917"/>
    <cellStyle name="20% - Accent2 5 14 2 2 2 4" xfId="2918"/>
    <cellStyle name="20% - Accent2 5 14 2 2 3" xfId="2919"/>
    <cellStyle name="20% - Accent2 5 14 2 2 3 2" xfId="2920"/>
    <cellStyle name="20% - Accent2 5 14 2 2 4" xfId="2921"/>
    <cellStyle name="20% - Accent2 5 14 2 2 5" xfId="2922"/>
    <cellStyle name="20% - Accent2 5 14 2 3" xfId="2923"/>
    <cellStyle name="20% - Accent2 5 14 2 3 2" xfId="2924"/>
    <cellStyle name="20% - Accent2 5 14 2 3 2 2" xfId="2925"/>
    <cellStyle name="20% - Accent2 5 14 2 3 3" xfId="2926"/>
    <cellStyle name="20% - Accent2 5 14 2 3 4" xfId="2927"/>
    <cellStyle name="20% - Accent2 5 14 2 4" xfId="2928"/>
    <cellStyle name="20% - Accent2 5 14 2 4 2" xfId="2929"/>
    <cellStyle name="20% - Accent2 5 14 2 5" xfId="2930"/>
    <cellStyle name="20% - Accent2 5 14 2 6" xfId="2931"/>
    <cellStyle name="20% - Accent2 5 14 3" xfId="2932"/>
    <cellStyle name="20% - Accent2 5 14 3 2" xfId="2933"/>
    <cellStyle name="20% - Accent2 5 14 3 2 2" xfId="2934"/>
    <cellStyle name="20% - Accent2 5 14 3 2 2 2" xfId="2935"/>
    <cellStyle name="20% - Accent2 5 14 3 2 3" xfId="2936"/>
    <cellStyle name="20% - Accent2 5 14 3 2 4" xfId="2937"/>
    <cellStyle name="20% - Accent2 5 14 3 3" xfId="2938"/>
    <cellStyle name="20% - Accent2 5 14 3 3 2" xfId="2939"/>
    <cellStyle name="20% - Accent2 5 14 3 4" xfId="2940"/>
    <cellStyle name="20% - Accent2 5 14 3 5" xfId="2941"/>
    <cellStyle name="20% - Accent2 5 14 4" xfId="2942"/>
    <cellStyle name="20% - Accent2 5 14 4 2" xfId="2943"/>
    <cellStyle name="20% - Accent2 5 14 4 2 2" xfId="2944"/>
    <cellStyle name="20% - Accent2 5 14 4 3" xfId="2945"/>
    <cellStyle name="20% - Accent2 5 14 4 4" xfId="2946"/>
    <cellStyle name="20% - Accent2 5 14 5" xfId="2947"/>
    <cellStyle name="20% - Accent2 5 14 5 2" xfId="2948"/>
    <cellStyle name="20% - Accent2 5 14 6" xfId="2949"/>
    <cellStyle name="20% - Accent2 5 14 7" xfId="2950"/>
    <cellStyle name="20% - Accent2 5 15" xfId="2951"/>
    <cellStyle name="20% - Accent2 5 15 2" xfId="2952"/>
    <cellStyle name="20% - Accent2 5 15 2 2" xfId="2953"/>
    <cellStyle name="20% - Accent2 5 15 2 2 2" xfId="2954"/>
    <cellStyle name="20% - Accent2 5 15 2 2 2 2" xfId="2955"/>
    <cellStyle name="20% - Accent2 5 15 2 2 2 2 2" xfId="2956"/>
    <cellStyle name="20% - Accent2 5 15 2 2 2 3" xfId="2957"/>
    <cellStyle name="20% - Accent2 5 15 2 2 2 4" xfId="2958"/>
    <cellStyle name="20% - Accent2 5 15 2 2 3" xfId="2959"/>
    <cellStyle name="20% - Accent2 5 15 2 2 3 2" xfId="2960"/>
    <cellStyle name="20% - Accent2 5 15 2 2 4" xfId="2961"/>
    <cellStyle name="20% - Accent2 5 15 2 2 5" xfId="2962"/>
    <cellStyle name="20% - Accent2 5 15 2 3" xfId="2963"/>
    <cellStyle name="20% - Accent2 5 15 2 3 2" xfId="2964"/>
    <cellStyle name="20% - Accent2 5 15 2 3 2 2" xfId="2965"/>
    <cellStyle name="20% - Accent2 5 15 2 3 3" xfId="2966"/>
    <cellStyle name="20% - Accent2 5 15 2 3 4" xfId="2967"/>
    <cellStyle name="20% - Accent2 5 15 2 4" xfId="2968"/>
    <cellStyle name="20% - Accent2 5 15 2 4 2" xfId="2969"/>
    <cellStyle name="20% - Accent2 5 15 2 5" xfId="2970"/>
    <cellStyle name="20% - Accent2 5 15 2 6" xfId="2971"/>
    <cellStyle name="20% - Accent2 5 15 3" xfId="2972"/>
    <cellStyle name="20% - Accent2 5 15 3 2" xfId="2973"/>
    <cellStyle name="20% - Accent2 5 15 3 2 2" xfId="2974"/>
    <cellStyle name="20% - Accent2 5 15 3 2 2 2" xfId="2975"/>
    <cellStyle name="20% - Accent2 5 15 3 2 3" xfId="2976"/>
    <cellStyle name="20% - Accent2 5 15 3 2 4" xfId="2977"/>
    <cellStyle name="20% - Accent2 5 15 3 3" xfId="2978"/>
    <cellStyle name="20% - Accent2 5 15 3 3 2" xfId="2979"/>
    <cellStyle name="20% - Accent2 5 15 3 4" xfId="2980"/>
    <cellStyle name="20% - Accent2 5 15 3 5" xfId="2981"/>
    <cellStyle name="20% - Accent2 5 15 4" xfId="2982"/>
    <cellStyle name="20% - Accent2 5 15 4 2" xfId="2983"/>
    <cellStyle name="20% - Accent2 5 15 4 2 2" xfId="2984"/>
    <cellStyle name="20% - Accent2 5 15 4 3" xfId="2985"/>
    <cellStyle name="20% - Accent2 5 15 4 4" xfId="2986"/>
    <cellStyle name="20% - Accent2 5 15 5" xfId="2987"/>
    <cellStyle name="20% - Accent2 5 15 5 2" xfId="2988"/>
    <cellStyle name="20% - Accent2 5 15 6" xfId="2989"/>
    <cellStyle name="20% - Accent2 5 15 7" xfId="2990"/>
    <cellStyle name="20% - Accent2 5 16" xfId="2991"/>
    <cellStyle name="20% - Accent2 5 16 2" xfId="2992"/>
    <cellStyle name="20% - Accent2 5 16 2 2" xfId="2993"/>
    <cellStyle name="20% - Accent2 5 16 2 2 2" xfId="2994"/>
    <cellStyle name="20% - Accent2 5 16 2 2 2 2" xfId="2995"/>
    <cellStyle name="20% - Accent2 5 16 2 2 2 2 2" xfId="2996"/>
    <cellStyle name="20% - Accent2 5 16 2 2 2 3" xfId="2997"/>
    <cellStyle name="20% - Accent2 5 16 2 2 2 4" xfId="2998"/>
    <cellStyle name="20% - Accent2 5 16 2 2 3" xfId="2999"/>
    <cellStyle name="20% - Accent2 5 16 2 2 3 2" xfId="3000"/>
    <cellStyle name="20% - Accent2 5 16 2 2 4" xfId="3001"/>
    <cellStyle name="20% - Accent2 5 16 2 2 5" xfId="3002"/>
    <cellStyle name="20% - Accent2 5 16 2 3" xfId="3003"/>
    <cellStyle name="20% - Accent2 5 16 2 3 2" xfId="3004"/>
    <cellStyle name="20% - Accent2 5 16 2 3 2 2" xfId="3005"/>
    <cellStyle name="20% - Accent2 5 16 2 3 3" xfId="3006"/>
    <cellStyle name="20% - Accent2 5 16 2 3 4" xfId="3007"/>
    <cellStyle name="20% - Accent2 5 16 2 4" xfId="3008"/>
    <cellStyle name="20% - Accent2 5 16 2 4 2" xfId="3009"/>
    <cellStyle name="20% - Accent2 5 16 2 5" xfId="3010"/>
    <cellStyle name="20% - Accent2 5 16 2 6" xfId="3011"/>
    <cellStyle name="20% - Accent2 5 16 3" xfId="3012"/>
    <cellStyle name="20% - Accent2 5 16 3 2" xfId="3013"/>
    <cellStyle name="20% - Accent2 5 16 3 2 2" xfId="3014"/>
    <cellStyle name="20% - Accent2 5 16 3 2 2 2" xfId="3015"/>
    <cellStyle name="20% - Accent2 5 16 3 2 3" xfId="3016"/>
    <cellStyle name="20% - Accent2 5 16 3 2 4" xfId="3017"/>
    <cellStyle name="20% - Accent2 5 16 3 3" xfId="3018"/>
    <cellStyle name="20% - Accent2 5 16 3 3 2" xfId="3019"/>
    <cellStyle name="20% - Accent2 5 16 3 4" xfId="3020"/>
    <cellStyle name="20% - Accent2 5 16 3 5" xfId="3021"/>
    <cellStyle name="20% - Accent2 5 16 4" xfId="3022"/>
    <cellStyle name="20% - Accent2 5 16 4 2" xfId="3023"/>
    <cellStyle name="20% - Accent2 5 16 4 2 2" xfId="3024"/>
    <cellStyle name="20% - Accent2 5 16 4 3" xfId="3025"/>
    <cellStyle name="20% - Accent2 5 16 4 4" xfId="3026"/>
    <cellStyle name="20% - Accent2 5 16 5" xfId="3027"/>
    <cellStyle name="20% - Accent2 5 16 5 2" xfId="3028"/>
    <cellStyle name="20% - Accent2 5 16 6" xfId="3029"/>
    <cellStyle name="20% - Accent2 5 16 7" xfId="3030"/>
    <cellStyle name="20% - Accent2 5 17" xfId="3031"/>
    <cellStyle name="20% - Accent2 5 17 2" xfId="3032"/>
    <cellStyle name="20% - Accent2 5 17 2 2" xfId="3033"/>
    <cellStyle name="20% - Accent2 5 17 2 2 2" xfId="3034"/>
    <cellStyle name="20% - Accent2 5 17 2 2 2 2" xfId="3035"/>
    <cellStyle name="20% - Accent2 5 17 2 2 2 2 2" xfId="3036"/>
    <cellStyle name="20% - Accent2 5 17 2 2 2 3" xfId="3037"/>
    <cellStyle name="20% - Accent2 5 17 2 2 2 4" xfId="3038"/>
    <cellStyle name="20% - Accent2 5 17 2 2 3" xfId="3039"/>
    <cellStyle name="20% - Accent2 5 17 2 2 3 2" xfId="3040"/>
    <cellStyle name="20% - Accent2 5 17 2 2 4" xfId="3041"/>
    <cellStyle name="20% - Accent2 5 17 2 2 5" xfId="3042"/>
    <cellStyle name="20% - Accent2 5 17 2 3" xfId="3043"/>
    <cellStyle name="20% - Accent2 5 17 2 3 2" xfId="3044"/>
    <cellStyle name="20% - Accent2 5 17 2 3 2 2" xfId="3045"/>
    <cellStyle name="20% - Accent2 5 17 2 3 3" xfId="3046"/>
    <cellStyle name="20% - Accent2 5 17 2 3 4" xfId="3047"/>
    <cellStyle name="20% - Accent2 5 17 2 4" xfId="3048"/>
    <cellStyle name="20% - Accent2 5 17 2 4 2" xfId="3049"/>
    <cellStyle name="20% - Accent2 5 17 2 5" xfId="3050"/>
    <cellStyle name="20% - Accent2 5 17 2 6" xfId="3051"/>
    <cellStyle name="20% - Accent2 5 17 3" xfId="3052"/>
    <cellStyle name="20% - Accent2 5 17 3 2" xfId="3053"/>
    <cellStyle name="20% - Accent2 5 17 3 2 2" xfId="3054"/>
    <cellStyle name="20% - Accent2 5 17 3 2 2 2" xfId="3055"/>
    <cellStyle name="20% - Accent2 5 17 3 2 3" xfId="3056"/>
    <cellStyle name="20% - Accent2 5 17 3 2 4" xfId="3057"/>
    <cellStyle name="20% - Accent2 5 17 3 3" xfId="3058"/>
    <cellStyle name="20% - Accent2 5 17 3 3 2" xfId="3059"/>
    <cellStyle name="20% - Accent2 5 17 3 4" xfId="3060"/>
    <cellStyle name="20% - Accent2 5 17 3 5" xfId="3061"/>
    <cellStyle name="20% - Accent2 5 17 4" xfId="3062"/>
    <cellStyle name="20% - Accent2 5 17 4 2" xfId="3063"/>
    <cellStyle name="20% - Accent2 5 17 4 2 2" xfId="3064"/>
    <cellStyle name="20% - Accent2 5 17 4 3" xfId="3065"/>
    <cellStyle name="20% - Accent2 5 17 4 4" xfId="3066"/>
    <cellStyle name="20% - Accent2 5 17 5" xfId="3067"/>
    <cellStyle name="20% - Accent2 5 17 5 2" xfId="3068"/>
    <cellStyle name="20% - Accent2 5 17 6" xfId="3069"/>
    <cellStyle name="20% - Accent2 5 17 7" xfId="3070"/>
    <cellStyle name="20% - Accent2 5 18" xfId="3071"/>
    <cellStyle name="20% - Accent2 5 18 2" xfId="3072"/>
    <cellStyle name="20% - Accent2 5 18 2 2" xfId="3073"/>
    <cellStyle name="20% - Accent2 5 18 2 2 2" xfId="3074"/>
    <cellStyle name="20% - Accent2 5 18 2 2 2 2" xfId="3075"/>
    <cellStyle name="20% - Accent2 5 18 2 2 2 2 2" xfId="3076"/>
    <cellStyle name="20% - Accent2 5 18 2 2 2 3" xfId="3077"/>
    <cellStyle name="20% - Accent2 5 18 2 2 2 4" xfId="3078"/>
    <cellStyle name="20% - Accent2 5 18 2 2 3" xfId="3079"/>
    <cellStyle name="20% - Accent2 5 18 2 2 3 2" xfId="3080"/>
    <cellStyle name="20% - Accent2 5 18 2 2 4" xfId="3081"/>
    <cellStyle name="20% - Accent2 5 18 2 2 5" xfId="3082"/>
    <cellStyle name="20% - Accent2 5 18 2 3" xfId="3083"/>
    <cellStyle name="20% - Accent2 5 18 2 3 2" xfId="3084"/>
    <cellStyle name="20% - Accent2 5 18 2 3 2 2" xfId="3085"/>
    <cellStyle name="20% - Accent2 5 18 2 3 3" xfId="3086"/>
    <cellStyle name="20% - Accent2 5 18 2 3 4" xfId="3087"/>
    <cellStyle name="20% - Accent2 5 18 2 4" xfId="3088"/>
    <cellStyle name="20% - Accent2 5 18 2 4 2" xfId="3089"/>
    <cellStyle name="20% - Accent2 5 18 2 5" xfId="3090"/>
    <cellStyle name="20% - Accent2 5 18 2 6" xfId="3091"/>
    <cellStyle name="20% - Accent2 5 18 3" xfId="3092"/>
    <cellStyle name="20% - Accent2 5 18 3 2" xfId="3093"/>
    <cellStyle name="20% - Accent2 5 18 3 2 2" xfId="3094"/>
    <cellStyle name="20% - Accent2 5 18 3 2 2 2" xfId="3095"/>
    <cellStyle name="20% - Accent2 5 18 3 2 3" xfId="3096"/>
    <cellStyle name="20% - Accent2 5 18 3 2 4" xfId="3097"/>
    <cellStyle name="20% - Accent2 5 18 3 3" xfId="3098"/>
    <cellStyle name="20% - Accent2 5 18 3 3 2" xfId="3099"/>
    <cellStyle name="20% - Accent2 5 18 3 4" xfId="3100"/>
    <cellStyle name="20% - Accent2 5 18 3 5" xfId="3101"/>
    <cellStyle name="20% - Accent2 5 18 4" xfId="3102"/>
    <cellStyle name="20% - Accent2 5 18 4 2" xfId="3103"/>
    <cellStyle name="20% - Accent2 5 18 4 2 2" xfId="3104"/>
    <cellStyle name="20% - Accent2 5 18 4 3" xfId="3105"/>
    <cellStyle name="20% - Accent2 5 18 4 4" xfId="3106"/>
    <cellStyle name="20% - Accent2 5 18 5" xfId="3107"/>
    <cellStyle name="20% - Accent2 5 18 5 2" xfId="3108"/>
    <cellStyle name="20% - Accent2 5 18 6" xfId="3109"/>
    <cellStyle name="20% - Accent2 5 18 7" xfId="3110"/>
    <cellStyle name="20% - Accent2 5 19" xfId="3111"/>
    <cellStyle name="20% - Accent2 5 19 2" xfId="3112"/>
    <cellStyle name="20% - Accent2 5 19 2 2" xfId="3113"/>
    <cellStyle name="20% - Accent2 5 19 2 2 2" xfId="3114"/>
    <cellStyle name="20% - Accent2 5 19 2 2 2 2" xfId="3115"/>
    <cellStyle name="20% - Accent2 5 19 2 2 2 2 2" xfId="3116"/>
    <cellStyle name="20% - Accent2 5 19 2 2 2 3" xfId="3117"/>
    <cellStyle name="20% - Accent2 5 19 2 2 2 4" xfId="3118"/>
    <cellStyle name="20% - Accent2 5 19 2 2 3" xfId="3119"/>
    <cellStyle name="20% - Accent2 5 19 2 2 3 2" xfId="3120"/>
    <cellStyle name="20% - Accent2 5 19 2 2 4" xfId="3121"/>
    <cellStyle name="20% - Accent2 5 19 2 2 5" xfId="3122"/>
    <cellStyle name="20% - Accent2 5 19 2 3" xfId="3123"/>
    <cellStyle name="20% - Accent2 5 19 2 3 2" xfId="3124"/>
    <cellStyle name="20% - Accent2 5 19 2 3 2 2" xfId="3125"/>
    <cellStyle name="20% - Accent2 5 19 2 3 3" xfId="3126"/>
    <cellStyle name="20% - Accent2 5 19 2 3 4" xfId="3127"/>
    <cellStyle name="20% - Accent2 5 19 2 4" xfId="3128"/>
    <cellStyle name="20% - Accent2 5 19 2 4 2" xfId="3129"/>
    <cellStyle name="20% - Accent2 5 19 2 5" xfId="3130"/>
    <cellStyle name="20% - Accent2 5 19 2 6" xfId="3131"/>
    <cellStyle name="20% - Accent2 5 19 3" xfId="3132"/>
    <cellStyle name="20% - Accent2 5 19 3 2" xfId="3133"/>
    <cellStyle name="20% - Accent2 5 19 3 2 2" xfId="3134"/>
    <cellStyle name="20% - Accent2 5 19 3 2 2 2" xfId="3135"/>
    <cellStyle name="20% - Accent2 5 19 3 2 3" xfId="3136"/>
    <cellStyle name="20% - Accent2 5 19 3 2 4" xfId="3137"/>
    <cellStyle name="20% - Accent2 5 19 3 3" xfId="3138"/>
    <cellStyle name="20% - Accent2 5 19 3 3 2" xfId="3139"/>
    <cellStyle name="20% - Accent2 5 19 3 4" xfId="3140"/>
    <cellStyle name="20% - Accent2 5 19 3 5" xfId="3141"/>
    <cellStyle name="20% - Accent2 5 19 4" xfId="3142"/>
    <cellStyle name="20% - Accent2 5 19 4 2" xfId="3143"/>
    <cellStyle name="20% - Accent2 5 19 4 2 2" xfId="3144"/>
    <cellStyle name="20% - Accent2 5 19 4 3" xfId="3145"/>
    <cellStyle name="20% - Accent2 5 19 4 4" xfId="3146"/>
    <cellStyle name="20% - Accent2 5 19 5" xfId="3147"/>
    <cellStyle name="20% - Accent2 5 19 5 2" xfId="3148"/>
    <cellStyle name="20% - Accent2 5 19 6" xfId="3149"/>
    <cellStyle name="20% - Accent2 5 19 7" xfId="3150"/>
    <cellStyle name="20% - Accent2 5 2" xfId="3151"/>
    <cellStyle name="20% - Accent2 5 2 2" xfId="3152"/>
    <cellStyle name="20% - Accent2 5 2 2 2" xfId="3153"/>
    <cellStyle name="20% - Accent2 5 2 2 2 2" xfId="3154"/>
    <cellStyle name="20% - Accent2 5 2 2 2 2 2" xfId="3155"/>
    <cellStyle name="20% - Accent2 5 2 2 2 2 2 2" xfId="3156"/>
    <cellStyle name="20% - Accent2 5 2 2 2 2 3" xfId="3157"/>
    <cellStyle name="20% - Accent2 5 2 2 2 2 4" xfId="3158"/>
    <cellStyle name="20% - Accent2 5 2 2 2 3" xfId="3159"/>
    <cellStyle name="20% - Accent2 5 2 2 2 3 2" xfId="3160"/>
    <cellStyle name="20% - Accent2 5 2 2 2 4" xfId="3161"/>
    <cellStyle name="20% - Accent2 5 2 2 2 5" xfId="3162"/>
    <cellStyle name="20% - Accent2 5 2 2 3" xfId="3163"/>
    <cellStyle name="20% - Accent2 5 2 2 3 2" xfId="3164"/>
    <cellStyle name="20% - Accent2 5 2 2 3 2 2" xfId="3165"/>
    <cellStyle name="20% - Accent2 5 2 2 3 3" xfId="3166"/>
    <cellStyle name="20% - Accent2 5 2 2 3 4" xfId="3167"/>
    <cellStyle name="20% - Accent2 5 2 2 4" xfId="3168"/>
    <cellStyle name="20% - Accent2 5 2 2 4 2" xfId="3169"/>
    <cellStyle name="20% - Accent2 5 2 2 5" xfId="3170"/>
    <cellStyle name="20% - Accent2 5 2 2 6" xfId="3171"/>
    <cellStyle name="20% - Accent2 5 2 3" xfId="3172"/>
    <cellStyle name="20% - Accent2 5 2 3 2" xfId="3173"/>
    <cellStyle name="20% - Accent2 5 2 3 2 2" xfId="3174"/>
    <cellStyle name="20% - Accent2 5 2 3 2 2 2" xfId="3175"/>
    <cellStyle name="20% - Accent2 5 2 3 2 3" xfId="3176"/>
    <cellStyle name="20% - Accent2 5 2 3 2 4" xfId="3177"/>
    <cellStyle name="20% - Accent2 5 2 3 3" xfId="3178"/>
    <cellStyle name="20% - Accent2 5 2 3 3 2" xfId="3179"/>
    <cellStyle name="20% - Accent2 5 2 3 4" xfId="3180"/>
    <cellStyle name="20% - Accent2 5 2 3 5" xfId="3181"/>
    <cellStyle name="20% - Accent2 5 2 4" xfId="3182"/>
    <cellStyle name="20% - Accent2 5 2 4 2" xfId="3183"/>
    <cellStyle name="20% - Accent2 5 2 4 2 2" xfId="3184"/>
    <cellStyle name="20% - Accent2 5 2 4 3" xfId="3185"/>
    <cellStyle name="20% - Accent2 5 2 4 4" xfId="3186"/>
    <cellStyle name="20% - Accent2 5 2 5" xfId="3187"/>
    <cellStyle name="20% - Accent2 5 2 5 2" xfId="3188"/>
    <cellStyle name="20% - Accent2 5 2 6" xfId="3189"/>
    <cellStyle name="20% - Accent2 5 2 7" xfId="3190"/>
    <cellStyle name="20% - Accent2 5 20" xfId="3191"/>
    <cellStyle name="20% - Accent2 5 20 2" xfId="3192"/>
    <cellStyle name="20% - Accent2 5 20 2 2" xfId="3193"/>
    <cellStyle name="20% - Accent2 5 20 2 2 2" xfId="3194"/>
    <cellStyle name="20% - Accent2 5 20 2 2 2 2" xfId="3195"/>
    <cellStyle name="20% - Accent2 5 20 2 2 2 2 2" xfId="3196"/>
    <cellStyle name="20% - Accent2 5 20 2 2 2 3" xfId="3197"/>
    <cellStyle name="20% - Accent2 5 20 2 2 2 4" xfId="3198"/>
    <cellStyle name="20% - Accent2 5 20 2 2 3" xfId="3199"/>
    <cellStyle name="20% - Accent2 5 20 2 2 3 2" xfId="3200"/>
    <cellStyle name="20% - Accent2 5 20 2 2 4" xfId="3201"/>
    <cellStyle name="20% - Accent2 5 20 2 2 5" xfId="3202"/>
    <cellStyle name="20% - Accent2 5 20 2 3" xfId="3203"/>
    <cellStyle name="20% - Accent2 5 20 2 3 2" xfId="3204"/>
    <cellStyle name="20% - Accent2 5 20 2 3 2 2" xfId="3205"/>
    <cellStyle name="20% - Accent2 5 20 2 3 3" xfId="3206"/>
    <cellStyle name="20% - Accent2 5 20 2 3 4" xfId="3207"/>
    <cellStyle name="20% - Accent2 5 20 2 4" xfId="3208"/>
    <cellStyle name="20% - Accent2 5 20 2 4 2" xfId="3209"/>
    <cellStyle name="20% - Accent2 5 20 2 5" xfId="3210"/>
    <cellStyle name="20% - Accent2 5 20 2 6" xfId="3211"/>
    <cellStyle name="20% - Accent2 5 20 3" xfId="3212"/>
    <cellStyle name="20% - Accent2 5 20 3 2" xfId="3213"/>
    <cellStyle name="20% - Accent2 5 20 3 2 2" xfId="3214"/>
    <cellStyle name="20% - Accent2 5 20 3 2 2 2" xfId="3215"/>
    <cellStyle name="20% - Accent2 5 20 3 2 3" xfId="3216"/>
    <cellStyle name="20% - Accent2 5 20 3 2 4" xfId="3217"/>
    <cellStyle name="20% - Accent2 5 20 3 3" xfId="3218"/>
    <cellStyle name="20% - Accent2 5 20 3 3 2" xfId="3219"/>
    <cellStyle name="20% - Accent2 5 20 3 4" xfId="3220"/>
    <cellStyle name="20% - Accent2 5 20 3 5" xfId="3221"/>
    <cellStyle name="20% - Accent2 5 20 4" xfId="3222"/>
    <cellStyle name="20% - Accent2 5 20 4 2" xfId="3223"/>
    <cellStyle name="20% - Accent2 5 20 4 2 2" xfId="3224"/>
    <cellStyle name="20% - Accent2 5 20 4 3" xfId="3225"/>
    <cellStyle name="20% - Accent2 5 20 4 4" xfId="3226"/>
    <cellStyle name="20% - Accent2 5 20 5" xfId="3227"/>
    <cellStyle name="20% - Accent2 5 20 5 2" xfId="3228"/>
    <cellStyle name="20% - Accent2 5 20 6" xfId="3229"/>
    <cellStyle name="20% - Accent2 5 20 7" xfId="3230"/>
    <cellStyle name="20% - Accent2 5 21" xfId="3231"/>
    <cellStyle name="20% - Accent2 5 21 2" xfId="3232"/>
    <cellStyle name="20% - Accent2 5 21 2 2" xfId="3233"/>
    <cellStyle name="20% - Accent2 5 21 2 2 2" xfId="3234"/>
    <cellStyle name="20% - Accent2 5 21 2 2 2 2" xfId="3235"/>
    <cellStyle name="20% - Accent2 5 21 2 2 2 2 2" xfId="3236"/>
    <cellStyle name="20% - Accent2 5 21 2 2 2 3" xfId="3237"/>
    <cellStyle name="20% - Accent2 5 21 2 2 2 4" xfId="3238"/>
    <cellStyle name="20% - Accent2 5 21 2 2 3" xfId="3239"/>
    <cellStyle name="20% - Accent2 5 21 2 2 3 2" xfId="3240"/>
    <cellStyle name="20% - Accent2 5 21 2 2 4" xfId="3241"/>
    <cellStyle name="20% - Accent2 5 21 2 2 5" xfId="3242"/>
    <cellStyle name="20% - Accent2 5 21 2 3" xfId="3243"/>
    <cellStyle name="20% - Accent2 5 21 2 3 2" xfId="3244"/>
    <cellStyle name="20% - Accent2 5 21 2 3 2 2" xfId="3245"/>
    <cellStyle name="20% - Accent2 5 21 2 3 3" xfId="3246"/>
    <cellStyle name="20% - Accent2 5 21 2 3 4" xfId="3247"/>
    <cellStyle name="20% - Accent2 5 21 2 4" xfId="3248"/>
    <cellStyle name="20% - Accent2 5 21 2 4 2" xfId="3249"/>
    <cellStyle name="20% - Accent2 5 21 2 5" xfId="3250"/>
    <cellStyle name="20% - Accent2 5 21 2 6" xfId="3251"/>
    <cellStyle name="20% - Accent2 5 21 3" xfId="3252"/>
    <cellStyle name="20% - Accent2 5 21 3 2" xfId="3253"/>
    <cellStyle name="20% - Accent2 5 21 3 2 2" xfId="3254"/>
    <cellStyle name="20% - Accent2 5 21 3 2 2 2" xfId="3255"/>
    <cellStyle name="20% - Accent2 5 21 3 2 3" xfId="3256"/>
    <cellStyle name="20% - Accent2 5 21 3 2 4" xfId="3257"/>
    <cellStyle name="20% - Accent2 5 21 3 3" xfId="3258"/>
    <cellStyle name="20% - Accent2 5 21 3 3 2" xfId="3259"/>
    <cellStyle name="20% - Accent2 5 21 3 4" xfId="3260"/>
    <cellStyle name="20% - Accent2 5 21 3 5" xfId="3261"/>
    <cellStyle name="20% - Accent2 5 21 4" xfId="3262"/>
    <cellStyle name="20% - Accent2 5 21 4 2" xfId="3263"/>
    <cellStyle name="20% - Accent2 5 21 4 2 2" xfId="3264"/>
    <cellStyle name="20% - Accent2 5 21 4 3" xfId="3265"/>
    <cellStyle name="20% - Accent2 5 21 4 4" xfId="3266"/>
    <cellStyle name="20% - Accent2 5 21 5" xfId="3267"/>
    <cellStyle name="20% - Accent2 5 21 5 2" xfId="3268"/>
    <cellStyle name="20% - Accent2 5 21 6" xfId="3269"/>
    <cellStyle name="20% - Accent2 5 21 7" xfId="3270"/>
    <cellStyle name="20% - Accent2 5 22" xfId="3271"/>
    <cellStyle name="20% - Accent2 5 22 2" xfId="3272"/>
    <cellStyle name="20% - Accent2 5 22 2 2" xfId="3273"/>
    <cellStyle name="20% - Accent2 5 22 2 2 2" xfId="3274"/>
    <cellStyle name="20% - Accent2 5 22 2 2 2 2" xfId="3275"/>
    <cellStyle name="20% - Accent2 5 22 2 2 2 2 2" xfId="3276"/>
    <cellStyle name="20% - Accent2 5 22 2 2 2 3" xfId="3277"/>
    <cellStyle name="20% - Accent2 5 22 2 2 2 4" xfId="3278"/>
    <cellStyle name="20% - Accent2 5 22 2 2 3" xfId="3279"/>
    <cellStyle name="20% - Accent2 5 22 2 2 3 2" xfId="3280"/>
    <cellStyle name="20% - Accent2 5 22 2 2 4" xfId="3281"/>
    <cellStyle name="20% - Accent2 5 22 2 2 5" xfId="3282"/>
    <cellStyle name="20% - Accent2 5 22 2 3" xfId="3283"/>
    <cellStyle name="20% - Accent2 5 22 2 3 2" xfId="3284"/>
    <cellStyle name="20% - Accent2 5 22 2 3 2 2" xfId="3285"/>
    <cellStyle name="20% - Accent2 5 22 2 3 3" xfId="3286"/>
    <cellStyle name="20% - Accent2 5 22 2 3 4" xfId="3287"/>
    <cellStyle name="20% - Accent2 5 22 2 4" xfId="3288"/>
    <cellStyle name="20% - Accent2 5 22 2 4 2" xfId="3289"/>
    <cellStyle name="20% - Accent2 5 22 2 5" xfId="3290"/>
    <cellStyle name="20% - Accent2 5 22 2 6" xfId="3291"/>
    <cellStyle name="20% - Accent2 5 22 3" xfId="3292"/>
    <cellStyle name="20% - Accent2 5 22 3 2" xfId="3293"/>
    <cellStyle name="20% - Accent2 5 22 3 2 2" xfId="3294"/>
    <cellStyle name="20% - Accent2 5 22 3 2 2 2" xfId="3295"/>
    <cellStyle name="20% - Accent2 5 22 3 2 3" xfId="3296"/>
    <cellStyle name="20% - Accent2 5 22 3 2 4" xfId="3297"/>
    <cellStyle name="20% - Accent2 5 22 3 3" xfId="3298"/>
    <cellStyle name="20% - Accent2 5 22 3 3 2" xfId="3299"/>
    <cellStyle name="20% - Accent2 5 22 3 4" xfId="3300"/>
    <cellStyle name="20% - Accent2 5 22 3 5" xfId="3301"/>
    <cellStyle name="20% - Accent2 5 22 4" xfId="3302"/>
    <cellStyle name="20% - Accent2 5 22 4 2" xfId="3303"/>
    <cellStyle name="20% - Accent2 5 22 4 2 2" xfId="3304"/>
    <cellStyle name="20% - Accent2 5 22 4 3" xfId="3305"/>
    <cellStyle name="20% - Accent2 5 22 4 4" xfId="3306"/>
    <cellStyle name="20% - Accent2 5 22 5" xfId="3307"/>
    <cellStyle name="20% - Accent2 5 22 5 2" xfId="3308"/>
    <cellStyle name="20% - Accent2 5 22 6" xfId="3309"/>
    <cellStyle name="20% - Accent2 5 22 7" xfId="3310"/>
    <cellStyle name="20% - Accent2 5 23" xfId="3311"/>
    <cellStyle name="20% - Accent2 5 23 2" xfId="3312"/>
    <cellStyle name="20% - Accent2 5 23 2 2" xfId="3313"/>
    <cellStyle name="20% - Accent2 5 23 2 2 2" xfId="3314"/>
    <cellStyle name="20% - Accent2 5 23 2 2 2 2" xfId="3315"/>
    <cellStyle name="20% - Accent2 5 23 2 2 2 2 2" xfId="3316"/>
    <cellStyle name="20% - Accent2 5 23 2 2 2 3" xfId="3317"/>
    <cellStyle name="20% - Accent2 5 23 2 2 2 4" xfId="3318"/>
    <cellStyle name="20% - Accent2 5 23 2 2 3" xfId="3319"/>
    <cellStyle name="20% - Accent2 5 23 2 2 3 2" xfId="3320"/>
    <cellStyle name="20% - Accent2 5 23 2 2 4" xfId="3321"/>
    <cellStyle name="20% - Accent2 5 23 2 2 5" xfId="3322"/>
    <cellStyle name="20% - Accent2 5 23 2 3" xfId="3323"/>
    <cellStyle name="20% - Accent2 5 23 2 3 2" xfId="3324"/>
    <cellStyle name="20% - Accent2 5 23 2 3 2 2" xfId="3325"/>
    <cellStyle name="20% - Accent2 5 23 2 3 3" xfId="3326"/>
    <cellStyle name="20% - Accent2 5 23 2 3 4" xfId="3327"/>
    <cellStyle name="20% - Accent2 5 23 2 4" xfId="3328"/>
    <cellStyle name="20% - Accent2 5 23 2 4 2" xfId="3329"/>
    <cellStyle name="20% - Accent2 5 23 2 5" xfId="3330"/>
    <cellStyle name="20% - Accent2 5 23 2 6" xfId="3331"/>
    <cellStyle name="20% - Accent2 5 23 3" xfId="3332"/>
    <cellStyle name="20% - Accent2 5 23 3 2" xfId="3333"/>
    <cellStyle name="20% - Accent2 5 23 3 2 2" xfId="3334"/>
    <cellStyle name="20% - Accent2 5 23 3 2 2 2" xfId="3335"/>
    <cellStyle name="20% - Accent2 5 23 3 2 3" xfId="3336"/>
    <cellStyle name="20% - Accent2 5 23 3 2 4" xfId="3337"/>
    <cellStyle name="20% - Accent2 5 23 3 3" xfId="3338"/>
    <cellStyle name="20% - Accent2 5 23 3 3 2" xfId="3339"/>
    <cellStyle name="20% - Accent2 5 23 3 4" xfId="3340"/>
    <cellStyle name="20% - Accent2 5 23 3 5" xfId="3341"/>
    <cellStyle name="20% - Accent2 5 23 4" xfId="3342"/>
    <cellStyle name="20% - Accent2 5 23 4 2" xfId="3343"/>
    <cellStyle name="20% - Accent2 5 23 4 2 2" xfId="3344"/>
    <cellStyle name="20% - Accent2 5 23 4 3" xfId="3345"/>
    <cellStyle name="20% - Accent2 5 23 4 4" xfId="3346"/>
    <cellStyle name="20% - Accent2 5 23 5" xfId="3347"/>
    <cellStyle name="20% - Accent2 5 23 5 2" xfId="3348"/>
    <cellStyle name="20% - Accent2 5 23 6" xfId="3349"/>
    <cellStyle name="20% - Accent2 5 23 7" xfId="3350"/>
    <cellStyle name="20% - Accent2 5 24" xfId="3351"/>
    <cellStyle name="20% - Accent2 5 24 2" xfId="3352"/>
    <cellStyle name="20% - Accent2 5 24 2 2" xfId="3353"/>
    <cellStyle name="20% - Accent2 5 24 2 2 2" xfId="3354"/>
    <cellStyle name="20% - Accent2 5 24 2 2 2 2" xfId="3355"/>
    <cellStyle name="20% - Accent2 5 24 2 2 2 2 2" xfId="3356"/>
    <cellStyle name="20% - Accent2 5 24 2 2 2 3" xfId="3357"/>
    <cellStyle name="20% - Accent2 5 24 2 2 2 4" xfId="3358"/>
    <cellStyle name="20% - Accent2 5 24 2 2 3" xfId="3359"/>
    <cellStyle name="20% - Accent2 5 24 2 2 3 2" xfId="3360"/>
    <cellStyle name="20% - Accent2 5 24 2 2 4" xfId="3361"/>
    <cellStyle name="20% - Accent2 5 24 2 2 5" xfId="3362"/>
    <cellStyle name="20% - Accent2 5 24 2 3" xfId="3363"/>
    <cellStyle name="20% - Accent2 5 24 2 3 2" xfId="3364"/>
    <cellStyle name="20% - Accent2 5 24 2 3 2 2" xfId="3365"/>
    <cellStyle name="20% - Accent2 5 24 2 3 3" xfId="3366"/>
    <cellStyle name="20% - Accent2 5 24 2 3 4" xfId="3367"/>
    <cellStyle name="20% - Accent2 5 24 2 4" xfId="3368"/>
    <cellStyle name="20% - Accent2 5 24 2 4 2" xfId="3369"/>
    <cellStyle name="20% - Accent2 5 24 2 5" xfId="3370"/>
    <cellStyle name="20% - Accent2 5 24 2 6" xfId="3371"/>
    <cellStyle name="20% - Accent2 5 24 3" xfId="3372"/>
    <cellStyle name="20% - Accent2 5 24 3 2" xfId="3373"/>
    <cellStyle name="20% - Accent2 5 24 3 2 2" xfId="3374"/>
    <cellStyle name="20% - Accent2 5 24 3 2 2 2" xfId="3375"/>
    <cellStyle name="20% - Accent2 5 24 3 2 3" xfId="3376"/>
    <cellStyle name="20% - Accent2 5 24 3 2 4" xfId="3377"/>
    <cellStyle name="20% - Accent2 5 24 3 3" xfId="3378"/>
    <cellStyle name="20% - Accent2 5 24 3 3 2" xfId="3379"/>
    <cellStyle name="20% - Accent2 5 24 3 4" xfId="3380"/>
    <cellStyle name="20% - Accent2 5 24 3 5" xfId="3381"/>
    <cellStyle name="20% - Accent2 5 24 4" xfId="3382"/>
    <cellStyle name="20% - Accent2 5 24 4 2" xfId="3383"/>
    <cellStyle name="20% - Accent2 5 24 4 2 2" xfId="3384"/>
    <cellStyle name="20% - Accent2 5 24 4 3" xfId="3385"/>
    <cellStyle name="20% - Accent2 5 24 4 4" xfId="3386"/>
    <cellStyle name="20% - Accent2 5 24 5" xfId="3387"/>
    <cellStyle name="20% - Accent2 5 24 5 2" xfId="3388"/>
    <cellStyle name="20% - Accent2 5 24 6" xfId="3389"/>
    <cellStyle name="20% - Accent2 5 24 7" xfId="3390"/>
    <cellStyle name="20% - Accent2 5 25" xfId="3391"/>
    <cellStyle name="20% - Accent2 5 25 2" xfId="3392"/>
    <cellStyle name="20% - Accent2 5 25 2 2" xfId="3393"/>
    <cellStyle name="20% - Accent2 5 25 2 2 2" xfId="3394"/>
    <cellStyle name="20% - Accent2 5 25 2 2 2 2" xfId="3395"/>
    <cellStyle name="20% - Accent2 5 25 2 2 2 2 2" xfId="3396"/>
    <cellStyle name="20% - Accent2 5 25 2 2 2 3" xfId="3397"/>
    <cellStyle name="20% - Accent2 5 25 2 2 2 4" xfId="3398"/>
    <cellStyle name="20% - Accent2 5 25 2 2 3" xfId="3399"/>
    <cellStyle name="20% - Accent2 5 25 2 2 3 2" xfId="3400"/>
    <cellStyle name="20% - Accent2 5 25 2 2 4" xfId="3401"/>
    <cellStyle name="20% - Accent2 5 25 2 2 5" xfId="3402"/>
    <cellStyle name="20% - Accent2 5 25 2 3" xfId="3403"/>
    <cellStyle name="20% - Accent2 5 25 2 3 2" xfId="3404"/>
    <cellStyle name="20% - Accent2 5 25 2 3 2 2" xfId="3405"/>
    <cellStyle name="20% - Accent2 5 25 2 3 3" xfId="3406"/>
    <cellStyle name="20% - Accent2 5 25 2 3 4" xfId="3407"/>
    <cellStyle name="20% - Accent2 5 25 2 4" xfId="3408"/>
    <cellStyle name="20% - Accent2 5 25 2 4 2" xfId="3409"/>
    <cellStyle name="20% - Accent2 5 25 2 5" xfId="3410"/>
    <cellStyle name="20% - Accent2 5 25 2 6" xfId="3411"/>
    <cellStyle name="20% - Accent2 5 25 3" xfId="3412"/>
    <cellStyle name="20% - Accent2 5 25 3 2" xfId="3413"/>
    <cellStyle name="20% - Accent2 5 25 3 2 2" xfId="3414"/>
    <cellStyle name="20% - Accent2 5 25 3 2 2 2" xfId="3415"/>
    <cellStyle name="20% - Accent2 5 25 3 2 3" xfId="3416"/>
    <cellStyle name="20% - Accent2 5 25 3 2 4" xfId="3417"/>
    <cellStyle name="20% - Accent2 5 25 3 3" xfId="3418"/>
    <cellStyle name="20% - Accent2 5 25 3 3 2" xfId="3419"/>
    <cellStyle name="20% - Accent2 5 25 3 4" xfId="3420"/>
    <cellStyle name="20% - Accent2 5 25 3 5" xfId="3421"/>
    <cellStyle name="20% - Accent2 5 25 4" xfId="3422"/>
    <cellStyle name="20% - Accent2 5 25 4 2" xfId="3423"/>
    <cellStyle name="20% - Accent2 5 25 4 2 2" xfId="3424"/>
    <cellStyle name="20% - Accent2 5 25 4 3" xfId="3425"/>
    <cellStyle name="20% - Accent2 5 25 4 4" xfId="3426"/>
    <cellStyle name="20% - Accent2 5 25 5" xfId="3427"/>
    <cellStyle name="20% - Accent2 5 25 5 2" xfId="3428"/>
    <cellStyle name="20% - Accent2 5 25 6" xfId="3429"/>
    <cellStyle name="20% - Accent2 5 25 7" xfId="3430"/>
    <cellStyle name="20% - Accent2 5 26" xfId="3431"/>
    <cellStyle name="20% - Accent2 5 26 2" xfId="3432"/>
    <cellStyle name="20% - Accent2 5 26 2 2" xfId="3433"/>
    <cellStyle name="20% - Accent2 5 26 2 2 2" xfId="3434"/>
    <cellStyle name="20% - Accent2 5 26 2 2 2 2" xfId="3435"/>
    <cellStyle name="20% - Accent2 5 26 2 2 2 2 2" xfId="3436"/>
    <cellStyle name="20% - Accent2 5 26 2 2 2 3" xfId="3437"/>
    <cellStyle name="20% - Accent2 5 26 2 2 2 4" xfId="3438"/>
    <cellStyle name="20% - Accent2 5 26 2 2 3" xfId="3439"/>
    <cellStyle name="20% - Accent2 5 26 2 2 3 2" xfId="3440"/>
    <cellStyle name="20% - Accent2 5 26 2 2 4" xfId="3441"/>
    <cellStyle name="20% - Accent2 5 26 2 2 5" xfId="3442"/>
    <cellStyle name="20% - Accent2 5 26 2 3" xfId="3443"/>
    <cellStyle name="20% - Accent2 5 26 2 3 2" xfId="3444"/>
    <cellStyle name="20% - Accent2 5 26 2 3 2 2" xfId="3445"/>
    <cellStyle name="20% - Accent2 5 26 2 3 3" xfId="3446"/>
    <cellStyle name="20% - Accent2 5 26 2 3 4" xfId="3447"/>
    <cellStyle name="20% - Accent2 5 26 2 4" xfId="3448"/>
    <cellStyle name="20% - Accent2 5 26 2 4 2" xfId="3449"/>
    <cellStyle name="20% - Accent2 5 26 2 5" xfId="3450"/>
    <cellStyle name="20% - Accent2 5 26 2 6" xfId="3451"/>
    <cellStyle name="20% - Accent2 5 26 3" xfId="3452"/>
    <cellStyle name="20% - Accent2 5 26 3 2" xfId="3453"/>
    <cellStyle name="20% - Accent2 5 26 3 2 2" xfId="3454"/>
    <cellStyle name="20% - Accent2 5 26 3 2 2 2" xfId="3455"/>
    <cellStyle name="20% - Accent2 5 26 3 2 3" xfId="3456"/>
    <cellStyle name="20% - Accent2 5 26 3 2 4" xfId="3457"/>
    <cellStyle name="20% - Accent2 5 26 3 3" xfId="3458"/>
    <cellStyle name="20% - Accent2 5 26 3 3 2" xfId="3459"/>
    <cellStyle name="20% - Accent2 5 26 3 4" xfId="3460"/>
    <cellStyle name="20% - Accent2 5 26 3 5" xfId="3461"/>
    <cellStyle name="20% - Accent2 5 26 4" xfId="3462"/>
    <cellStyle name="20% - Accent2 5 26 4 2" xfId="3463"/>
    <cellStyle name="20% - Accent2 5 26 4 2 2" xfId="3464"/>
    <cellStyle name="20% - Accent2 5 26 4 3" xfId="3465"/>
    <cellStyle name="20% - Accent2 5 26 4 4" xfId="3466"/>
    <cellStyle name="20% - Accent2 5 26 5" xfId="3467"/>
    <cellStyle name="20% - Accent2 5 26 5 2" xfId="3468"/>
    <cellStyle name="20% - Accent2 5 26 6" xfId="3469"/>
    <cellStyle name="20% - Accent2 5 26 7" xfId="3470"/>
    <cellStyle name="20% - Accent2 5 27" xfId="3471"/>
    <cellStyle name="20% - Accent2 5 27 2" xfId="3472"/>
    <cellStyle name="20% - Accent2 5 27 2 2" xfId="3473"/>
    <cellStyle name="20% - Accent2 5 27 2 2 2" xfId="3474"/>
    <cellStyle name="20% - Accent2 5 27 2 2 2 2" xfId="3475"/>
    <cellStyle name="20% - Accent2 5 27 2 2 2 2 2" xfId="3476"/>
    <cellStyle name="20% - Accent2 5 27 2 2 2 3" xfId="3477"/>
    <cellStyle name="20% - Accent2 5 27 2 2 2 4" xfId="3478"/>
    <cellStyle name="20% - Accent2 5 27 2 2 3" xfId="3479"/>
    <cellStyle name="20% - Accent2 5 27 2 2 3 2" xfId="3480"/>
    <cellStyle name="20% - Accent2 5 27 2 2 4" xfId="3481"/>
    <cellStyle name="20% - Accent2 5 27 2 2 5" xfId="3482"/>
    <cellStyle name="20% - Accent2 5 27 2 3" xfId="3483"/>
    <cellStyle name="20% - Accent2 5 27 2 3 2" xfId="3484"/>
    <cellStyle name="20% - Accent2 5 27 2 3 2 2" xfId="3485"/>
    <cellStyle name="20% - Accent2 5 27 2 3 3" xfId="3486"/>
    <cellStyle name="20% - Accent2 5 27 2 3 4" xfId="3487"/>
    <cellStyle name="20% - Accent2 5 27 2 4" xfId="3488"/>
    <cellStyle name="20% - Accent2 5 27 2 4 2" xfId="3489"/>
    <cellStyle name="20% - Accent2 5 27 2 5" xfId="3490"/>
    <cellStyle name="20% - Accent2 5 27 2 6" xfId="3491"/>
    <cellStyle name="20% - Accent2 5 27 3" xfId="3492"/>
    <cellStyle name="20% - Accent2 5 27 3 2" xfId="3493"/>
    <cellStyle name="20% - Accent2 5 27 3 2 2" xfId="3494"/>
    <cellStyle name="20% - Accent2 5 27 3 2 2 2" xfId="3495"/>
    <cellStyle name="20% - Accent2 5 27 3 2 3" xfId="3496"/>
    <cellStyle name="20% - Accent2 5 27 3 2 4" xfId="3497"/>
    <cellStyle name="20% - Accent2 5 27 3 3" xfId="3498"/>
    <cellStyle name="20% - Accent2 5 27 3 3 2" xfId="3499"/>
    <cellStyle name="20% - Accent2 5 27 3 4" xfId="3500"/>
    <cellStyle name="20% - Accent2 5 27 3 5" xfId="3501"/>
    <cellStyle name="20% - Accent2 5 27 4" xfId="3502"/>
    <cellStyle name="20% - Accent2 5 27 4 2" xfId="3503"/>
    <cellStyle name="20% - Accent2 5 27 4 2 2" xfId="3504"/>
    <cellStyle name="20% - Accent2 5 27 4 3" xfId="3505"/>
    <cellStyle name="20% - Accent2 5 27 4 4" xfId="3506"/>
    <cellStyle name="20% - Accent2 5 27 5" xfId="3507"/>
    <cellStyle name="20% - Accent2 5 27 5 2" xfId="3508"/>
    <cellStyle name="20% - Accent2 5 27 6" xfId="3509"/>
    <cellStyle name="20% - Accent2 5 27 7" xfId="3510"/>
    <cellStyle name="20% - Accent2 5 28" xfId="3511"/>
    <cellStyle name="20% - Accent2 5 28 2" xfId="3512"/>
    <cellStyle name="20% - Accent2 5 28 2 2" xfId="3513"/>
    <cellStyle name="20% - Accent2 5 28 2 2 2" xfId="3514"/>
    <cellStyle name="20% - Accent2 5 28 2 2 2 2" xfId="3515"/>
    <cellStyle name="20% - Accent2 5 28 2 2 2 2 2" xfId="3516"/>
    <cellStyle name="20% - Accent2 5 28 2 2 2 3" xfId="3517"/>
    <cellStyle name="20% - Accent2 5 28 2 2 2 4" xfId="3518"/>
    <cellStyle name="20% - Accent2 5 28 2 2 3" xfId="3519"/>
    <cellStyle name="20% - Accent2 5 28 2 2 3 2" xfId="3520"/>
    <cellStyle name="20% - Accent2 5 28 2 2 4" xfId="3521"/>
    <cellStyle name="20% - Accent2 5 28 2 2 5" xfId="3522"/>
    <cellStyle name="20% - Accent2 5 28 2 3" xfId="3523"/>
    <cellStyle name="20% - Accent2 5 28 2 3 2" xfId="3524"/>
    <cellStyle name="20% - Accent2 5 28 2 3 2 2" xfId="3525"/>
    <cellStyle name="20% - Accent2 5 28 2 3 3" xfId="3526"/>
    <cellStyle name="20% - Accent2 5 28 2 3 4" xfId="3527"/>
    <cellStyle name="20% - Accent2 5 28 2 4" xfId="3528"/>
    <cellStyle name="20% - Accent2 5 28 2 4 2" xfId="3529"/>
    <cellStyle name="20% - Accent2 5 28 2 5" xfId="3530"/>
    <cellStyle name="20% - Accent2 5 28 2 6" xfId="3531"/>
    <cellStyle name="20% - Accent2 5 28 3" xfId="3532"/>
    <cellStyle name="20% - Accent2 5 28 3 2" xfId="3533"/>
    <cellStyle name="20% - Accent2 5 28 3 2 2" xfId="3534"/>
    <cellStyle name="20% - Accent2 5 28 3 2 2 2" xfId="3535"/>
    <cellStyle name="20% - Accent2 5 28 3 2 3" xfId="3536"/>
    <cellStyle name="20% - Accent2 5 28 3 2 4" xfId="3537"/>
    <cellStyle name="20% - Accent2 5 28 3 3" xfId="3538"/>
    <cellStyle name="20% - Accent2 5 28 3 3 2" xfId="3539"/>
    <cellStyle name="20% - Accent2 5 28 3 4" xfId="3540"/>
    <cellStyle name="20% - Accent2 5 28 3 5" xfId="3541"/>
    <cellStyle name="20% - Accent2 5 28 4" xfId="3542"/>
    <cellStyle name="20% - Accent2 5 28 4 2" xfId="3543"/>
    <cellStyle name="20% - Accent2 5 28 4 2 2" xfId="3544"/>
    <cellStyle name="20% - Accent2 5 28 4 3" xfId="3545"/>
    <cellStyle name="20% - Accent2 5 28 4 4" xfId="3546"/>
    <cellStyle name="20% - Accent2 5 28 5" xfId="3547"/>
    <cellStyle name="20% - Accent2 5 28 5 2" xfId="3548"/>
    <cellStyle name="20% - Accent2 5 28 6" xfId="3549"/>
    <cellStyle name="20% - Accent2 5 28 7" xfId="3550"/>
    <cellStyle name="20% - Accent2 5 29" xfId="3551"/>
    <cellStyle name="20% - Accent2 5 29 2" xfId="3552"/>
    <cellStyle name="20% - Accent2 5 29 2 2" xfId="3553"/>
    <cellStyle name="20% - Accent2 5 29 2 2 2" xfId="3554"/>
    <cellStyle name="20% - Accent2 5 29 2 2 2 2" xfId="3555"/>
    <cellStyle name="20% - Accent2 5 29 2 2 2 2 2" xfId="3556"/>
    <cellStyle name="20% - Accent2 5 29 2 2 2 3" xfId="3557"/>
    <cellStyle name="20% - Accent2 5 29 2 2 2 4" xfId="3558"/>
    <cellStyle name="20% - Accent2 5 29 2 2 3" xfId="3559"/>
    <cellStyle name="20% - Accent2 5 29 2 2 3 2" xfId="3560"/>
    <cellStyle name="20% - Accent2 5 29 2 2 4" xfId="3561"/>
    <cellStyle name="20% - Accent2 5 29 2 2 5" xfId="3562"/>
    <cellStyle name="20% - Accent2 5 29 2 3" xfId="3563"/>
    <cellStyle name="20% - Accent2 5 29 2 3 2" xfId="3564"/>
    <cellStyle name="20% - Accent2 5 29 2 3 2 2" xfId="3565"/>
    <cellStyle name="20% - Accent2 5 29 2 3 3" xfId="3566"/>
    <cellStyle name="20% - Accent2 5 29 2 3 4" xfId="3567"/>
    <cellStyle name="20% - Accent2 5 29 2 4" xfId="3568"/>
    <cellStyle name="20% - Accent2 5 29 2 4 2" xfId="3569"/>
    <cellStyle name="20% - Accent2 5 29 2 5" xfId="3570"/>
    <cellStyle name="20% - Accent2 5 29 2 6" xfId="3571"/>
    <cellStyle name="20% - Accent2 5 29 3" xfId="3572"/>
    <cellStyle name="20% - Accent2 5 29 3 2" xfId="3573"/>
    <cellStyle name="20% - Accent2 5 29 3 2 2" xfId="3574"/>
    <cellStyle name="20% - Accent2 5 29 3 2 2 2" xfId="3575"/>
    <cellStyle name="20% - Accent2 5 29 3 2 3" xfId="3576"/>
    <cellStyle name="20% - Accent2 5 29 3 2 4" xfId="3577"/>
    <cellStyle name="20% - Accent2 5 29 3 3" xfId="3578"/>
    <cellStyle name="20% - Accent2 5 29 3 3 2" xfId="3579"/>
    <cellStyle name="20% - Accent2 5 29 3 4" xfId="3580"/>
    <cellStyle name="20% - Accent2 5 29 3 5" xfId="3581"/>
    <cellStyle name="20% - Accent2 5 29 4" xfId="3582"/>
    <cellStyle name="20% - Accent2 5 29 4 2" xfId="3583"/>
    <cellStyle name="20% - Accent2 5 29 4 2 2" xfId="3584"/>
    <cellStyle name="20% - Accent2 5 29 4 3" xfId="3585"/>
    <cellStyle name="20% - Accent2 5 29 4 4" xfId="3586"/>
    <cellStyle name="20% - Accent2 5 29 5" xfId="3587"/>
    <cellStyle name="20% - Accent2 5 29 5 2" xfId="3588"/>
    <cellStyle name="20% - Accent2 5 29 6" xfId="3589"/>
    <cellStyle name="20% - Accent2 5 29 7" xfId="3590"/>
    <cellStyle name="20% - Accent2 5 3" xfId="3591"/>
    <cellStyle name="20% - Accent2 5 3 2" xfId="3592"/>
    <cellStyle name="20% - Accent2 5 3 2 2" xfId="3593"/>
    <cellStyle name="20% - Accent2 5 3 2 2 2" xfId="3594"/>
    <cellStyle name="20% - Accent2 5 3 2 2 2 2" xfId="3595"/>
    <cellStyle name="20% - Accent2 5 3 2 2 2 2 2" xfId="3596"/>
    <cellStyle name="20% - Accent2 5 3 2 2 2 3" xfId="3597"/>
    <cellStyle name="20% - Accent2 5 3 2 2 2 4" xfId="3598"/>
    <cellStyle name="20% - Accent2 5 3 2 2 3" xfId="3599"/>
    <cellStyle name="20% - Accent2 5 3 2 2 3 2" xfId="3600"/>
    <cellStyle name="20% - Accent2 5 3 2 2 4" xfId="3601"/>
    <cellStyle name="20% - Accent2 5 3 2 2 5" xfId="3602"/>
    <cellStyle name="20% - Accent2 5 3 2 3" xfId="3603"/>
    <cellStyle name="20% - Accent2 5 3 2 3 2" xfId="3604"/>
    <cellStyle name="20% - Accent2 5 3 2 3 2 2" xfId="3605"/>
    <cellStyle name="20% - Accent2 5 3 2 3 3" xfId="3606"/>
    <cellStyle name="20% - Accent2 5 3 2 3 4" xfId="3607"/>
    <cellStyle name="20% - Accent2 5 3 2 4" xfId="3608"/>
    <cellStyle name="20% - Accent2 5 3 2 4 2" xfId="3609"/>
    <cellStyle name="20% - Accent2 5 3 2 5" xfId="3610"/>
    <cellStyle name="20% - Accent2 5 3 2 6" xfId="3611"/>
    <cellStyle name="20% - Accent2 5 3 3" xfId="3612"/>
    <cellStyle name="20% - Accent2 5 3 3 2" xfId="3613"/>
    <cellStyle name="20% - Accent2 5 3 3 2 2" xfId="3614"/>
    <cellStyle name="20% - Accent2 5 3 3 2 2 2" xfId="3615"/>
    <cellStyle name="20% - Accent2 5 3 3 2 3" xfId="3616"/>
    <cellStyle name="20% - Accent2 5 3 3 2 4" xfId="3617"/>
    <cellStyle name="20% - Accent2 5 3 3 3" xfId="3618"/>
    <cellStyle name="20% - Accent2 5 3 3 3 2" xfId="3619"/>
    <cellStyle name="20% - Accent2 5 3 3 4" xfId="3620"/>
    <cellStyle name="20% - Accent2 5 3 3 5" xfId="3621"/>
    <cellStyle name="20% - Accent2 5 3 4" xfId="3622"/>
    <cellStyle name="20% - Accent2 5 3 4 2" xfId="3623"/>
    <cellStyle name="20% - Accent2 5 3 4 2 2" xfId="3624"/>
    <cellStyle name="20% - Accent2 5 3 4 3" xfId="3625"/>
    <cellStyle name="20% - Accent2 5 3 4 4" xfId="3626"/>
    <cellStyle name="20% - Accent2 5 3 5" xfId="3627"/>
    <cellStyle name="20% - Accent2 5 3 5 2" xfId="3628"/>
    <cellStyle name="20% - Accent2 5 3 6" xfId="3629"/>
    <cellStyle name="20% - Accent2 5 3 7" xfId="3630"/>
    <cellStyle name="20% - Accent2 5 30" xfId="3631"/>
    <cellStyle name="20% - Accent2 5 30 2" xfId="3632"/>
    <cellStyle name="20% - Accent2 5 30 2 2" xfId="3633"/>
    <cellStyle name="20% - Accent2 5 30 2 2 2" xfId="3634"/>
    <cellStyle name="20% - Accent2 5 30 2 2 2 2" xfId="3635"/>
    <cellStyle name="20% - Accent2 5 30 2 2 2 2 2" xfId="3636"/>
    <cellStyle name="20% - Accent2 5 30 2 2 2 3" xfId="3637"/>
    <cellStyle name="20% - Accent2 5 30 2 2 2 4" xfId="3638"/>
    <cellStyle name="20% - Accent2 5 30 2 2 3" xfId="3639"/>
    <cellStyle name="20% - Accent2 5 30 2 2 3 2" xfId="3640"/>
    <cellStyle name="20% - Accent2 5 30 2 2 4" xfId="3641"/>
    <cellStyle name="20% - Accent2 5 30 2 2 5" xfId="3642"/>
    <cellStyle name="20% - Accent2 5 30 2 3" xfId="3643"/>
    <cellStyle name="20% - Accent2 5 30 2 3 2" xfId="3644"/>
    <cellStyle name="20% - Accent2 5 30 2 3 2 2" xfId="3645"/>
    <cellStyle name="20% - Accent2 5 30 2 3 3" xfId="3646"/>
    <cellStyle name="20% - Accent2 5 30 2 3 4" xfId="3647"/>
    <cellStyle name="20% - Accent2 5 30 2 4" xfId="3648"/>
    <cellStyle name="20% - Accent2 5 30 2 4 2" xfId="3649"/>
    <cellStyle name="20% - Accent2 5 30 2 5" xfId="3650"/>
    <cellStyle name="20% - Accent2 5 30 2 6" xfId="3651"/>
    <cellStyle name="20% - Accent2 5 30 3" xfId="3652"/>
    <cellStyle name="20% - Accent2 5 30 3 2" xfId="3653"/>
    <cellStyle name="20% - Accent2 5 30 3 2 2" xfId="3654"/>
    <cellStyle name="20% - Accent2 5 30 3 2 2 2" xfId="3655"/>
    <cellStyle name="20% - Accent2 5 30 3 2 3" xfId="3656"/>
    <cellStyle name="20% - Accent2 5 30 3 2 4" xfId="3657"/>
    <cellStyle name="20% - Accent2 5 30 3 3" xfId="3658"/>
    <cellStyle name="20% - Accent2 5 30 3 3 2" xfId="3659"/>
    <cellStyle name="20% - Accent2 5 30 3 4" xfId="3660"/>
    <cellStyle name="20% - Accent2 5 30 3 5" xfId="3661"/>
    <cellStyle name="20% - Accent2 5 30 4" xfId="3662"/>
    <cellStyle name="20% - Accent2 5 30 4 2" xfId="3663"/>
    <cellStyle name="20% - Accent2 5 30 4 2 2" xfId="3664"/>
    <cellStyle name="20% - Accent2 5 30 4 3" xfId="3665"/>
    <cellStyle name="20% - Accent2 5 30 4 4" xfId="3666"/>
    <cellStyle name="20% - Accent2 5 30 5" xfId="3667"/>
    <cellStyle name="20% - Accent2 5 30 5 2" xfId="3668"/>
    <cellStyle name="20% - Accent2 5 30 6" xfId="3669"/>
    <cellStyle name="20% - Accent2 5 30 7" xfId="3670"/>
    <cellStyle name="20% - Accent2 5 31" xfId="3671"/>
    <cellStyle name="20% - Accent2 5 31 2" xfId="3672"/>
    <cellStyle name="20% - Accent2 5 31 2 2" xfId="3673"/>
    <cellStyle name="20% - Accent2 5 31 2 2 2" xfId="3674"/>
    <cellStyle name="20% - Accent2 5 31 2 2 2 2" xfId="3675"/>
    <cellStyle name="20% - Accent2 5 31 2 2 2 2 2" xfId="3676"/>
    <cellStyle name="20% - Accent2 5 31 2 2 2 3" xfId="3677"/>
    <cellStyle name="20% - Accent2 5 31 2 2 2 4" xfId="3678"/>
    <cellStyle name="20% - Accent2 5 31 2 2 3" xfId="3679"/>
    <cellStyle name="20% - Accent2 5 31 2 2 3 2" xfId="3680"/>
    <cellStyle name="20% - Accent2 5 31 2 2 4" xfId="3681"/>
    <cellStyle name="20% - Accent2 5 31 2 2 5" xfId="3682"/>
    <cellStyle name="20% - Accent2 5 31 2 3" xfId="3683"/>
    <cellStyle name="20% - Accent2 5 31 2 3 2" xfId="3684"/>
    <cellStyle name="20% - Accent2 5 31 2 3 2 2" xfId="3685"/>
    <cellStyle name="20% - Accent2 5 31 2 3 3" xfId="3686"/>
    <cellStyle name="20% - Accent2 5 31 2 3 4" xfId="3687"/>
    <cellStyle name="20% - Accent2 5 31 2 4" xfId="3688"/>
    <cellStyle name="20% - Accent2 5 31 2 4 2" xfId="3689"/>
    <cellStyle name="20% - Accent2 5 31 2 5" xfId="3690"/>
    <cellStyle name="20% - Accent2 5 31 2 6" xfId="3691"/>
    <cellStyle name="20% - Accent2 5 31 3" xfId="3692"/>
    <cellStyle name="20% - Accent2 5 31 3 2" xfId="3693"/>
    <cellStyle name="20% - Accent2 5 31 3 2 2" xfId="3694"/>
    <cellStyle name="20% - Accent2 5 31 3 2 2 2" xfId="3695"/>
    <cellStyle name="20% - Accent2 5 31 3 2 3" xfId="3696"/>
    <cellStyle name="20% - Accent2 5 31 3 2 4" xfId="3697"/>
    <cellStyle name="20% - Accent2 5 31 3 3" xfId="3698"/>
    <cellStyle name="20% - Accent2 5 31 3 3 2" xfId="3699"/>
    <cellStyle name="20% - Accent2 5 31 3 4" xfId="3700"/>
    <cellStyle name="20% - Accent2 5 31 3 5" xfId="3701"/>
    <cellStyle name="20% - Accent2 5 31 4" xfId="3702"/>
    <cellStyle name="20% - Accent2 5 31 4 2" xfId="3703"/>
    <cellStyle name="20% - Accent2 5 31 4 2 2" xfId="3704"/>
    <cellStyle name="20% - Accent2 5 31 4 3" xfId="3705"/>
    <cellStyle name="20% - Accent2 5 31 4 4" xfId="3706"/>
    <cellStyle name="20% - Accent2 5 31 5" xfId="3707"/>
    <cellStyle name="20% - Accent2 5 31 5 2" xfId="3708"/>
    <cellStyle name="20% - Accent2 5 31 6" xfId="3709"/>
    <cellStyle name="20% - Accent2 5 31 7" xfId="3710"/>
    <cellStyle name="20% - Accent2 5 32" xfId="3711"/>
    <cellStyle name="20% - Accent2 5 32 2" xfId="3712"/>
    <cellStyle name="20% - Accent2 5 32 2 2" xfId="3713"/>
    <cellStyle name="20% - Accent2 5 32 2 2 2" xfId="3714"/>
    <cellStyle name="20% - Accent2 5 32 2 2 2 2" xfId="3715"/>
    <cellStyle name="20% - Accent2 5 32 2 2 2 2 2" xfId="3716"/>
    <cellStyle name="20% - Accent2 5 32 2 2 2 3" xfId="3717"/>
    <cellStyle name="20% - Accent2 5 32 2 2 2 4" xfId="3718"/>
    <cellStyle name="20% - Accent2 5 32 2 2 3" xfId="3719"/>
    <cellStyle name="20% - Accent2 5 32 2 2 3 2" xfId="3720"/>
    <cellStyle name="20% - Accent2 5 32 2 2 4" xfId="3721"/>
    <cellStyle name="20% - Accent2 5 32 2 2 5" xfId="3722"/>
    <cellStyle name="20% - Accent2 5 32 2 3" xfId="3723"/>
    <cellStyle name="20% - Accent2 5 32 2 3 2" xfId="3724"/>
    <cellStyle name="20% - Accent2 5 32 2 3 2 2" xfId="3725"/>
    <cellStyle name="20% - Accent2 5 32 2 3 3" xfId="3726"/>
    <cellStyle name="20% - Accent2 5 32 2 3 4" xfId="3727"/>
    <cellStyle name="20% - Accent2 5 32 2 4" xfId="3728"/>
    <cellStyle name="20% - Accent2 5 32 2 4 2" xfId="3729"/>
    <cellStyle name="20% - Accent2 5 32 2 5" xfId="3730"/>
    <cellStyle name="20% - Accent2 5 32 2 6" xfId="3731"/>
    <cellStyle name="20% - Accent2 5 32 3" xfId="3732"/>
    <cellStyle name="20% - Accent2 5 32 3 2" xfId="3733"/>
    <cellStyle name="20% - Accent2 5 32 3 2 2" xfId="3734"/>
    <cellStyle name="20% - Accent2 5 32 3 2 2 2" xfId="3735"/>
    <cellStyle name="20% - Accent2 5 32 3 2 3" xfId="3736"/>
    <cellStyle name="20% - Accent2 5 32 3 2 4" xfId="3737"/>
    <cellStyle name="20% - Accent2 5 32 3 3" xfId="3738"/>
    <cellStyle name="20% - Accent2 5 32 3 3 2" xfId="3739"/>
    <cellStyle name="20% - Accent2 5 32 3 4" xfId="3740"/>
    <cellStyle name="20% - Accent2 5 32 3 5" xfId="3741"/>
    <cellStyle name="20% - Accent2 5 32 4" xfId="3742"/>
    <cellStyle name="20% - Accent2 5 32 4 2" xfId="3743"/>
    <cellStyle name="20% - Accent2 5 32 4 2 2" xfId="3744"/>
    <cellStyle name="20% - Accent2 5 32 4 3" xfId="3745"/>
    <cellStyle name="20% - Accent2 5 32 4 4" xfId="3746"/>
    <cellStyle name="20% - Accent2 5 32 5" xfId="3747"/>
    <cellStyle name="20% - Accent2 5 32 5 2" xfId="3748"/>
    <cellStyle name="20% - Accent2 5 32 6" xfId="3749"/>
    <cellStyle name="20% - Accent2 5 32 7" xfId="3750"/>
    <cellStyle name="20% - Accent2 5 33" xfId="3751"/>
    <cellStyle name="20% - Accent2 5 33 2" xfId="3752"/>
    <cellStyle name="20% - Accent2 5 33 2 2" xfId="3753"/>
    <cellStyle name="20% - Accent2 5 33 2 2 2" xfId="3754"/>
    <cellStyle name="20% - Accent2 5 33 2 2 2 2" xfId="3755"/>
    <cellStyle name="20% - Accent2 5 33 2 2 3" xfId="3756"/>
    <cellStyle name="20% - Accent2 5 33 2 2 4" xfId="3757"/>
    <cellStyle name="20% - Accent2 5 33 2 3" xfId="3758"/>
    <cellStyle name="20% - Accent2 5 33 2 3 2" xfId="3759"/>
    <cellStyle name="20% - Accent2 5 33 2 4" xfId="3760"/>
    <cellStyle name="20% - Accent2 5 33 2 5" xfId="3761"/>
    <cellStyle name="20% - Accent2 5 33 3" xfId="3762"/>
    <cellStyle name="20% - Accent2 5 33 3 2" xfId="3763"/>
    <cellStyle name="20% - Accent2 5 33 3 2 2" xfId="3764"/>
    <cellStyle name="20% - Accent2 5 33 3 3" xfId="3765"/>
    <cellStyle name="20% - Accent2 5 33 3 4" xfId="3766"/>
    <cellStyle name="20% - Accent2 5 33 4" xfId="3767"/>
    <cellStyle name="20% - Accent2 5 33 4 2" xfId="3768"/>
    <cellStyle name="20% - Accent2 5 33 5" xfId="3769"/>
    <cellStyle name="20% - Accent2 5 33 6" xfId="3770"/>
    <cellStyle name="20% - Accent2 5 34" xfId="3771"/>
    <cellStyle name="20% - Accent2 5 34 2" xfId="3772"/>
    <cellStyle name="20% - Accent2 5 34 2 2" xfId="3773"/>
    <cellStyle name="20% - Accent2 5 34 2 2 2" xfId="3774"/>
    <cellStyle name="20% - Accent2 5 34 2 3" xfId="3775"/>
    <cellStyle name="20% - Accent2 5 34 2 4" xfId="3776"/>
    <cellStyle name="20% - Accent2 5 34 3" xfId="3777"/>
    <cellStyle name="20% - Accent2 5 34 3 2" xfId="3778"/>
    <cellStyle name="20% - Accent2 5 34 4" xfId="3779"/>
    <cellStyle name="20% - Accent2 5 34 5" xfId="3780"/>
    <cellStyle name="20% - Accent2 5 35" xfId="3781"/>
    <cellStyle name="20% - Accent2 5 35 2" xfId="3782"/>
    <cellStyle name="20% - Accent2 5 35 2 2" xfId="3783"/>
    <cellStyle name="20% - Accent2 5 35 3" xfId="3784"/>
    <cellStyle name="20% - Accent2 5 35 4" xfId="3785"/>
    <cellStyle name="20% - Accent2 5 36" xfId="3786"/>
    <cellStyle name="20% - Accent2 5 36 2" xfId="3787"/>
    <cellStyle name="20% - Accent2 5 37" xfId="3788"/>
    <cellStyle name="20% - Accent2 5 38" xfId="3789"/>
    <cellStyle name="20% - Accent2 5 4" xfId="3790"/>
    <cellStyle name="20% - Accent2 5 4 2" xfId="3791"/>
    <cellStyle name="20% - Accent2 5 4 2 2" xfId="3792"/>
    <cellStyle name="20% - Accent2 5 4 2 2 2" xfId="3793"/>
    <cellStyle name="20% - Accent2 5 4 2 2 2 2" xfId="3794"/>
    <cellStyle name="20% - Accent2 5 4 2 2 2 2 2" xfId="3795"/>
    <cellStyle name="20% - Accent2 5 4 2 2 2 3" xfId="3796"/>
    <cellStyle name="20% - Accent2 5 4 2 2 2 4" xfId="3797"/>
    <cellStyle name="20% - Accent2 5 4 2 2 3" xfId="3798"/>
    <cellStyle name="20% - Accent2 5 4 2 2 3 2" xfId="3799"/>
    <cellStyle name="20% - Accent2 5 4 2 2 4" xfId="3800"/>
    <cellStyle name="20% - Accent2 5 4 2 2 5" xfId="3801"/>
    <cellStyle name="20% - Accent2 5 4 2 3" xfId="3802"/>
    <cellStyle name="20% - Accent2 5 4 2 3 2" xfId="3803"/>
    <cellStyle name="20% - Accent2 5 4 2 3 2 2" xfId="3804"/>
    <cellStyle name="20% - Accent2 5 4 2 3 3" xfId="3805"/>
    <cellStyle name="20% - Accent2 5 4 2 3 4" xfId="3806"/>
    <cellStyle name="20% - Accent2 5 4 2 4" xfId="3807"/>
    <cellStyle name="20% - Accent2 5 4 2 4 2" xfId="3808"/>
    <cellStyle name="20% - Accent2 5 4 2 5" xfId="3809"/>
    <cellStyle name="20% - Accent2 5 4 2 6" xfId="3810"/>
    <cellStyle name="20% - Accent2 5 4 3" xfId="3811"/>
    <cellStyle name="20% - Accent2 5 4 3 2" xfId="3812"/>
    <cellStyle name="20% - Accent2 5 4 3 2 2" xfId="3813"/>
    <cellStyle name="20% - Accent2 5 4 3 2 2 2" xfId="3814"/>
    <cellStyle name="20% - Accent2 5 4 3 2 3" xfId="3815"/>
    <cellStyle name="20% - Accent2 5 4 3 2 4" xfId="3816"/>
    <cellStyle name="20% - Accent2 5 4 3 3" xfId="3817"/>
    <cellStyle name="20% - Accent2 5 4 3 3 2" xfId="3818"/>
    <cellStyle name="20% - Accent2 5 4 3 4" xfId="3819"/>
    <cellStyle name="20% - Accent2 5 4 3 5" xfId="3820"/>
    <cellStyle name="20% - Accent2 5 4 4" xfId="3821"/>
    <cellStyle name="20% - Accent2 5 4 4 2" xfId="3822"/>
    <cellStyle name="20% - Accent2 5 4 4 2 2" xfId="3823"/>
    <cellStyle name="20% - Accent2 5 4 4 3" xfId="3824"/>
    <cellStyle name="20% - Accent2 5 4 4 4" xfId="3825"/>
    <cellStyle name="20% - Accent2 5 4 5" xfId="3826"/>
    <cellStyle name="20% - Accent2 5 4 5 2" xfId="3827"/>
    <cellStyle name="20% - Accent2 5 4 6" xfId="3828"/>
    <cellStyle name="20% - Accent2 5 4 7" xfId="3829"/>
    <cellStyle name="20% - Accent2 5 5" xfId="3830"/>
    <cellStyle name="20% - Accent2 5 5 2" xfId="3831"/>
    <cellStyle name="20% - Accent2 5 5 2 2" xfId="3832"/>
    <cellStyle name="20% - Accent2 5 5 2 2 2" xfId="3833"/>
    <cellStyle name="20% - Accent2 5 5 2 2 2 2" xfId="3834"/>
    <cellStyle name="20% - Accent2 5 5 2 2 2 2 2" xfId="3835"/>
    <cellStyle name="20% - Accent2 5 5 2 2 2 3" xfId="3836"/>
    <cellStyle name="20% - Accent2 5 5 2 2 2 4" xfId="3837"/>
    <cellStyle name="20% - Accent2 5 5 2 2 3" xfId="3838"/>
    <cellStyle name="20% - Accent2 5 5 2 2 3 2" xfId="3839"/>
    <cellStyle name="20% - Accent2 5 5 2 2 4" xfId="3840"/>
    <cellStyle name="20% - Accent2 5 5 2 2 5" xfId="3841"/>
    <cellStyle name="20% - Accent2 5 5 2 3" xfId="3842"/>
    <cellStyle name="20% - Accent2 5 5 2 3 2" xfId="3843"/>
    <cellStyle name="20% - Accent2 5 5 2 3 2 2" xfId="3844"/>
    <cellStyle name="20% - Accent2 5 5 2 3 3" xfId="3845"/>
    <cellStyle name="20% - Accent2 5 5 2 3 4" xfId="3846"/>
    <cellStyle name="20% - Accent2 5 5 2 4" xfId="3847"/>
    <cellStyle name="20% - Accent2 5 5 2 4 2" xfId="3848"/>
    <cellStyle name="20% - Accent2 5 5 2 5" xfId="3849"/>
    <cellStyle name="20% - Accent2 5 5 2 6" xfId="3850"/>
    <cellStyle name="20% - Accent2 5 5 3" xfId="3851"/>
    <cellStyle name="20% - Accent2 5 5 3 2" xfId="3852"/>
    <cellStyle name="20% - Accent2 5 5 3 2 2" xfId="3853"/>
    <cellStyle name="20% - Accent2 5 5 3 2 2 2" xfId="3854"/>
    <cellStyle name="20% - Accent2 5 5 3 2 3" xfId="3855"/>
    <cellStyle name="20% - Accent2 5 5 3 2 4" xfId="3856"/>
    <cellStyle name="20% - Accent2 5 5 3 3" xfId="3857"/>
    <cellStyle name="20% - Accent2 5 5 3 3 2" xfId="3858"/>
    <cellStyle name="20% - Accent2 5 5 3 4" xfId="3859"/>
    <cellStyle name="20% - Accent2 5 5 3 5" xfId="3860"/>
    <cellStyle name="20% - Accent2 5 5 4" xfId="3861"/>
    <cellStyle name="20% - Accent2 5 5 4 2" xfId="3862"/>
    <cellStyle name="20% - Accent2 5 5 4 2 2" xfId="3863"/>
    <cellStyle name="20% - Accent2 5 5 4 3" xfId="3864"/>
    <cellStyle name="20% - Accent2 5 5 4 4" xfId="3865"/>
    <cellStyle name="20% - Accent2 5 5 5" xfId="3866"/>
    <cellStyle name="20% - Accent2 5 5 5 2" xfId="3867"/>
    <cellStyle name="20% - Accent2 5 5 6" xfId="3868"/>
    <cellStyle name="20% - Accent2 5 5 7" xfId="3869"/>
    <cellStyle name="20% - Accent2 5 6" xfId="3870"/>
    <cellStyle name="20% - Accent2 5 6 2" xfId="3871"/>
    <cellStyle name="20% - Accent2 5 6 2 2" xfId="3872"/>
    <cellStyle name="20% - Accent2 5 6 2 2 2" xfId="3873"/>
    <cellStyle name="20% - Accent2 5 6 2 2 2 2" xfId="3874"/>
    <cellStyle name="20% - Accent2 5 6 2 2 2 2 2" xfId="3875"/>
    <cellStyle name="20% - Accent2 5 6 2 2 2 3" xfId="3876"/>
    <cellStyle name="20% - Accent2 5 6 2 2 2 4" xfId="3877"/>
    <cellStyle name="20% - Accent2 5 6 2 2 3" xfId="3878"/>
    <cellStyle name="20% - Accent2 5 6 2 2 3 2" xfId="3879"/>
    <cellStyle name="20% - Accent2 5 6 2 2 4" xfId="3880"/>
    <cellStyle name="20% - Accent2 5 6 2 2 5" xfId="3881"/>
    <cellStyle name="20% - Accent2 5 6 2 3" xfId="3882"/>
    <cellStyle name="20% - Accent2 5 6 2 3 2" xfId="3883"/>
    <cellStyle name="20% - Accent2 5 6 2 3 2 2" xfId="3884"/>
    <cellStyle name="20% - Accent2 5 6 2 3 3" xfId="3885"/>
    <cellStyle name="20% - Accent2 5 6 2 3 4" xfId="3886"/>
    <cellStyle name="20% - Accent2 5 6 2 4" xfId="3887"/>
    <cellStyle name="20% - Accent2 5 6 2 4 2" xfId="3888"/>
    <cellStyle name="20% - Accent2 5 6 2 5" xfId="3889"/>
    <cellStyle name="20% - Accent2 5 6 2 6" xfId="3890"/>
    <cellStyle name="20% - Accent2 5 6 3" xfId="3891"/>
    <cellStyle name="20% - Accent2 5 6 3 2" xfId="3892"/>
    <cellStyle name="20% - Accent2 5 6 3 2 2" xfId="3893"/>
    <cellStyle name="20% - Accent2 5 6 3 2 2 2" xfId="3894"/>
    <cellStyle name="20% - Accent2 5 6 3 2 3" xfId="3895"/>
    <cellStyle name="20% - Accent2 5 6 3 2 4" xfId="3896"/>
    <cellStyle name="20% - Accent2 5 6 3 3" xfId="3897"/>
    <cellStyle name="20% - Accent2 5 6 3 3 2" xfId="3898"/>
    <cellStyle name="20% - Accent2 5 6 3 4" xfId="3899"/>
    <cellStyle name="20% - Accent2 5 6 3 5" xfId="3900"/>
    <cellStyle name="20% - Accent2 5 6 4" xfId="3901"/>
    <cellStyle name="20% - Accent2 5 6 4 2" xfId="3902"/>
    <cellStyle name="20% - Accent2 5 6 4 2 2" xfId="3903"/>
    <cellStyle name="20% - Accent2 5 6 4 3" xfId="3904"/>
    <cellStyle name="20% - Accent2 5 6 4 4" xfId="3905"/>
    <cellStyle name="20% - Accent2 5 6 5" xfId="3906"/>
    <cellStyle name="20% - Accent2 5 6 5 2" xfId="3907"/>
    <cellStyle name="20% - Accent2 5 6 6" xfId="3908"/>
    <cellStyle name="20% - Accent2 5 6 7" xfId="3909"/>
    <cellStyle name="20% - Accent2 5 7" xfId="3910"/>
    <cellStyle name="20% - Accent2 5 7 2" xfId="3911"/>
    <cellStyle name="20% - Accent2 5 7 2 2" xfId="3912"/>
    <cellStyle name="20% - Accent2 5 7 2 2 2" xfId="3913"/>
    <cellStyle name="20% - Accent2 5 7 2 2 2 2" xfId="3914"/>
    <cellStyle name="20% - Accent2 5 7 2 2 2 2 2" xfId="3915"/>
    <cellStyle name="20% - Accent2 5 7 2 2 2 3" xfId="3916"/>
    <cellStyle name="20% - Accent2 5 7 2 2 2 4" xfId="3917"/>
    <cellStyle name="20% - Accent2 5 7 2 2 3" xfId="3918"/>
    <cellStyle name="20% - Accent2 5 7 2 2 3 2" xfId="3919"/>
    <cellStyle name="20% - Accent2 5 7 2 2 4" xfId="3920"/>
    <cellStyle name="20% - Accent2 5 7 2 2 5" xfId="3921"/>
    <cellStyle name="20% - Accent2 5 7 2 3" xfId="3922"/>
    <cellStyle name="20% - Accent2 5 7 2 3 2" xfId="3923"/>
    <cellStyle name="20% - Accent2 5 7 2 3 2 2" xfId="3924"/>
    <cellStyle name="20% - Accent2 5 7 2 3 3" xfId="3925"/>
    <cellStyle name="20% - Accent2 5 7 2 3 4" xfId="3926"/>
    <cellStyle name="20% - Accent2 5 7 2 4" xfId="3927"/>
    <cellStyle name="20% - Accent2 5 7 2 4 2" xfId="3928"/>
    <cellStyle name="20% - Accent2 5 7 2 5" xfId="3929"/>
    <cellStyle name="20% - Accent2 5 7 2 6" xfId="3930"/>
    <cellStyle name="20% - Accent2 5 7 3" xfId="3931"/>
    <cellStyle name="20% - Accent2 5 7 3 2" xfId="3932"/>
    <cellStyle name="20% - Accent2 5 7 3 2 2" xfId="3933"/>
    <cellStyle name="20% - Accent2 5 7 3 2 2 2" xfId="3934"/>
    <cellStyle name="20% - Accent2 5 7 3 2 3" xfId="3935"/>
    <cellStyle name="20% - Accent2 5 7 3 2 4" xfId="3936"/>
    <cellStyle name="20% - Accent2 5 7 3 3" xfId="3937"/>
    <cellStyle name="20% - Accent2 5 7 3 3 2" xfId="3938"/>
    <cellStyle name="20% - Accent2 5 7 3 4" xfId="3939"/>
    <cellStyle name="20% - Accent2 5 7 3 5" xfId="3940"/>
    <cellStyle name="20% - Accent2 5 7 4" xfId="3941"/>
    <cellStyle name="20% - Accent2 5 7 4 2" xfId="3942"/>
    <cellStyle name="20% - Accent2 5 7 4 2 2" xfId="3943"/>
    <cellStyle name="20% - Accent2 5 7 4 3" xfId="3944"/>
    <cellStyle name="20% - Accent2 5 7 4 4" xfId="3945"/>
    <cellStyle name="20% - Accent2 5 7 5" xfId="3946"/>
    <cellStyle name="20% - Accent2 5 7 5 2" xfId="3947"/>
    <cellStyle name="20% - Accent2 5 7 6" xfId="3948"/>
    <cellStyle name="20% - Accent2 5 7 7" xfId="3949"/>
    <cellStyle name="20% - Accent2 5 8" xfId="3950"/>
    <cellStyle name="20% - Accent2 5 8 2" xfId="3951"/>
    <cellStyle name="20% - Accent2 5 8 2 2" xfId="3952"/>
    <cellStyle name="20% - Accent2 5 8 2 2 2" xfId="3953"/>
    <cellStyle name="20% - Accent2 5 8 2 2 2 2" xfId="3954"/>
    <cellStyle name="20% - Accent2 5 8 2 2 2 2 2" xfId="3955"/>
    <cellStyle name="20% - Accent2 5 8 2 2 2 3" xfId="3956"/>
    <cellStyle name="20% - Accent2 5 8 2 2 2 4" xfId="3957"/>
    <cellStyle name="20% - Accent2 5 8 2 2 3" xfId="3958"/>
    <cellStyle name="20% - Accent2 5 8 2 2 3 2" xfId="3959"/>
    <cellStyle name="20% - Accent2 5 8 2 2 4" xfId="3960"/>
    <cellStyle name="20% - Accent2 5 8 2 2 5" xfId="3961"/>
    <cellStyle name="20% - Accent2 5 8 2 3" xfId="3962"/>
    <cellStyle name="20% - Accent2 5 8 2 3 2" xfId="3963"/>
    <cellStyle name="20% - Accent2 5 8 2 3 2 2" xfId="3964"/>
    <cellStyle name="20% - Accent2 5 8 2 3 3" xfId="3965"/>
    <cellStyle name="20% - Accent2 5 8 2 3 4" xfId="3966"/>
    <cellStyle name="20% - Accent2 5 8 2 4" xfId="3967"/>
    <cellStyle name="20% - Accent2 5 8 2 4 2" xfId="3968"/>
    <cellStyle name="20% - Accent2 5 8 2 5" xfId="3969"/>
    <cellStyle name="20% - Accent2 5 8 2 6" xfId="3970"/>
    <cellStyle name="20% - Accent2 5 8 3" xfId="3971"/>
    <cellStyle name="20% - Accent2 5 8 3 2" xfId="3972"/>
    <cellStyle name="20% - Accent2 5 8 3 2 2" xfId="3973"/>
    <cellStyle name="20% - Accent2 5 8 3 2 2 2" xfId="3974"/>
    <cellStyle name="20% - Accent2 5 8 3 2 3" xfId="3975"/>
    <cellStyle name="20% - Accent2 5 8 3 2 4" xfId="3976"/>
    <cellStyle name="20% - Accent2 5 8 3 3" xfId="3977"/>
    <cellStyle name="20% - Accent2 5 8 3 3 2" xfId="3978"/>
    <cellStyle name="20% - Accent2 5 8 3 4" xfId="3979"/>
    <cellStyle name="20% - Accent2 5 8 3 5" xfId="3980"/>
    <cellStyle name="20% - Accent2 5 8 4" xfId="3981"/>
    <cellStyle name="20% - Accent2 5 8 4 2" xfId="3982"/>
    <cellStyle name="20% - Accent2 5 8 4 2 2" xfId="3983"/>
    <cellStyle name="20% - Accent2 5 8 4 3" xfId="3984"/>
    <cellStyle name="20% - Accent2 5 8 4 4" xfId="3985"/>
    <cellStyle name="20% - Accent2 5 8 5" xfId="3986"/>
    <cellStyle name="20% - Accent2 5 8 5 2" xfId="3987"/>
    <cellStyle name="20% - Accent2 5 8 6" xfId="3988"/>
    <cellStyle name="20% - Accent2 5 8 7" xfId="3989"/>
    <cellStyle name="20% - Accent2 5 9" xfId="3990"/>
    <cellStyle name="20% - Accent2 5 9 2" xfId="3991"/>
    <cellStyle name="20% - Accent2 5 9 2 2" xfId="3992"/>
    <cellStyle name="20% - Accent2 5 9 2 2 2" xfId="3993"/>
    <cellStyle name="20% - Accent2 5 9 2 2 2 2" xfId="3994"/>
    <cellStyle name="20% - Accent2 5 9 2 2 2 2 2" xfId="3995"/>
    <cellStyle name="20% - Accent2 5 9 2 2 2 3" xfId="3996"/>
    <cellStyle name="20% - Accent2 5 9 2 2 2 4" xfId="3997"/>
    <cellStyle name="20% - Accent2 5 9 2 2 3" xfId="3998"/>
    <cellStyle name="20% - Accent2 5 9 2 2 3 2" xfId="3999"/>
    <cellStyle name="20% - Accent2 5 9 2 2 4" xfId="4000"/>
    <cellStyle name="20% - Accent2 5 9 2 2 5" xfId="4001"/>
    <cellStyle name="20% - Accent2 5 9 2 3" xfId="4002"/>
    <cellStyle name="20% - Accent2 5 9 2 3 2" xfId="4003"/>
    <cellStyle name="20% - Accent2 5 9 2 3 2 2" xfId="4004"/>
    <cellStyle name="20% - Accent2 5 9 2 3 3" xfId="4005"/>
    <cellStyle name="20% - Accent2 5 9 2 3 4" xfId="4006"/>
    <cellStyle name="20% - Accent2 5 9 2 4" xfId="4007"/>
    <cellStyle name="20% - Accent2 5 9 2 4 2" xfId="4008"/>
    <cellStyle name="20% - Accent2 5 9 2 5" xfId="4009"/>
    <cellStyle name="20% - Accent2 5 9 2 6" xfId="4010"/>
    <cellStyle name="20% - Accent2 5 9 3" xfId="4011"/>
    <cellStyle name="20% - Accent2 5 9 3 2" xfId="4012"/>
    <cellStyle name="20% - Accent2 5 9 3 2 2" xfId="4013"/>
    <cellStyle name="20% - Accent2 5 9 3 2 2 2" xfId="4014"/>
    <cellStyle name="20% - Accent2 5 9 3 2 3" xfId="4015"/>
    <cellStyle name="20% - Accent2 5 9 3 2 4" xfId="4016"/>
    <cellStyle name="20% - Accent2 5 9 3 3" xfId="4017"/>
    <cellStyle name="20% - Accent2 5 9 3 3 2" xfId="4018"/>
    <cellStyle name="20% - Accent2 5 9 3 4" xfId="4019"/>
    <cellStyle name="20% - Accent2 5 9 3 5" xfId="4020"/>
    <cellStyle name="20% - Accent2 5 9 4" xfId="4021"/>
    <cellStyle name="20% - Accent2 5 9 4 2" xfId="4022"/>
    <cellStyle name="20% - Accent2 5 9 4 2 2" xfId="4023"/>
    <cellStyle name="20% - Accent2 5 9 4 3" xfId="4024"/>
    <cellStyle name="20% - Accent2 5 9 4 4" xfId="4025"/>
    <cellStyle name="20% - Accent2 5 9 5" xfId="4026"/>
    <cellStyle name="20% - Accent2 5 9 5 2" xfId="4027"/>
    <cellStyle name="20% - Accent2 5 9 6" xfId="4028"/>
    <cellStyle name="20% - Accent2 5 9 7" xfId="4029"/>
    <cellStyle name="20% - Accent2 50" xfId="4030"/>
    <cellStyle name="20% - Accent2 50 2" xfId="4031"/>
    <cellStyle name="20% - Accent2 50 2 2" xfId="4032"/>
    <cellStyle name="20% - Accent2 50 2 2 2" xfId="4033"/>
    <cellStyle name="20% - Accent2 50 2 3" xfId="4034"/>
    <cellStyle name="20% - Accent2 50 2 4" xfId="4035"/>
    <cellStyle name="20% - Accent2 50 3" xfId="4036"/>
    <cellStyle name="20% - Accent2 50 3 2" xfId="4037"/>
    <cellStyle name="20% - Accent2 50 3 2 2" xfId="4038"/>
    <cellStyle name="20% - Accent2 50 3 3" xfId="4039"/>
    <cellStyle name="20% - Accent2 50 4" xfId="4040"/>
    <cellStyle name="20% - Accent2 50 4 2" xfId="4041"/>
    <cellStyle name="20% - Accent2 50 4 2 2" xfId="4042"/>
    <cellStyle name="20% - Accent2 50 4 3" xfId="4043"/>
    <cellStyle name="20% - Accent2 50 5" xfId="4044"/>
    <cellStyle name="20% - Accent2 50 5 2" xfId="4045"/>
    <cellStyle name="20% - Accent2 50 6" xfId="4046"/>
    <cellStyle name="20% - Accent2 50 7" xfId="4047"/>
    <cellStyle name="20% - Accent2 51" xfId="4048"/>
    <cellStyle name="20% - Accent2 51 2" xfId="4049"/>
    <cellStyle name="20% - Accent2 51 2 2" xfId="4050"/>
    <cellStyle name="20% - Accent2 51 2 2 2" xfId="4051"/>
    <cellStyle name="20% - Accent2 51 2 3" xfId="4052"/>
    <cellStyle name="20% - Accent2 51 2 4" xfId="4053"/>
    <cellStyle name="20% - Accent2 51 3" xfId="4054"/>
    <cellStyle name="20% - Accent2 51 3 2" xfId="4055"/>
    <cellStyle name="20% - Accent2 51 3 2 2" xfId="4056"/>
    <cellStyle name="20% - Accent2 51 3 3" xfId="4057"/>
    <cellStyle name="20% - Accent2 51 4" xfId="4058"/>
    <cellStyle name="20% - Accent2 51 4 2" xfId="4059"/>
    <cellStyle name="20% - Accent2 51 4 2 2" xfId="4060"/>
    <cellStyle name="20% - Accent2 51 4 3" xfId="4061"/>
    <cellStyle name="20% - Accent2 51 5" xfId="4062"/>
    <cellStyle name="20% - Accent2 51 5 2" xfId="4063"/>
    <cellStyle name="20% - Accent2 51 6" xfId="4064"/>
    <cellStyle name="20% - Accent2 51 7" xfId="4065"/>
    <cellStyle name="20% - Accent2 52" xfId="4066"/>
    <cellStyle name="20% - Accent2 52 2" xfId="4067"/>
    <cellStyle name="20% - Accent2 52 2 2" xfId="4068"/>
    <cellStyle name="20% - Accent2 52 3" xfId="4069"/>
    <cellStyle name="20% - Accent2 52 4" xfId="4070"/>
    <cellStyle name="20% - Accent2 53" xfId="4071"/>
    <cellStyle name="20% - Accent2 54" xfId="4072"/>
    <cellStyle name="20% - Accent2 54 2" xfId="4073"/>
    <cellStyle name="20% - Accent2 55" xfId="4074"/>
    <cellStyle name="20% - Accent2 56" xfId="4075"/>
    <cellStyle name="20% - Accent2 57" xfId="4076"/>
    <cellStyle name="20% - Accent2 58" xfId="4077"/>
    <cellStyle name="20% - Accent2 59" xfId="4078"/>
    <cellStyle name="20% - Accent2 6" xfId="4079"/>
    <cellStyle name="20% - Accent2 6 2" xfId="4080"/>
    <cellStyle name="20% - Accent2 6 2 2" xfId="4081"/>
    <cellStyle name="20% - Accent2 6 2 2 2" xfId="4082"/>
    <cellStyle name="20% - Accent2 6 2 3" xfId="4083"/>
    <cellStyle name="20% - Accent2 6 2 4" xfId="4084"/>
    <cellStyle name="20% - Accent2 6 3" xfId="4085"/>
    <cellStyle name="20% - Accent2 6 3 2" xfId="4086"/>
    <cellStyle name="20% - Accent2 6 3 2 2" xfId="4087"/>
    <cellStyle name="20% - Accent2 6 3 3" xfId="4088"/>
    <cellStyle name="20% - Accent2 6 4" xfId="4089"/>
    <cellStyle name="20% - Accent2 6 4 2" xfId="4090"/>
    <cellStyle name="20% - Accent2 6 4 2 2" xfId="4091"/>
    <cellStyle name="20% - Accent2 6 4 3" xfId="4092"/>
    <cellStyle name="20% - Accent2 6 5" xfId="4093"/>
    <cellStyle name="20% - Accent2 6 5 2" xfId="4094"/>
    <cellStyle name="20% - Accent2 6 6" xfId="4095"/>
    <cellStyle name="20% - Accent2 6 7" xfId="4096"/>
    <cellStyle name="20% - Accent2 60" xfId="4097"/>
    <cellStyle name="20% - Accent2 7" xfId="4098"/>
    <cellStyle name="20% - Accent2 7 2" xfId="4099"/>
    <cellStyle name="20% - Accent2 7 2 2" xfId="4100"/>
    <cellStyle name="20% - Accent2 7 2 2 2" xfId="4101"/>
    <cellStyle name="20% - Accent2 7 2 3" xfId="4102"/>
    <cellStyle name="20% - Accent2 7 2 4" xfId="4103"/>
    <cellStyle name="20% - Accent2 7 3" xfId="4104"/>
    <cellStyle name="20% - Accent2 7 3 2" xfId="4105"/>
    <cellStyle name="20% - Accent2 7 3 2 2" xfId="4106"/>
    <cellStyle name="20% - Accent2 7 3 3" xfId="4107"/>
    <cellStyle name="20% - Accent2 7 4" xfId="4108"/>
    <cellStyle name="20% - Accent2 7 4 2" xfId="4109"/>
    <cellStyle name="20% - Accent2 7 4 2 2" xfId="4110"/>
    <cellStyle name="20% - Accent2 7 4 3" xfId="4111"/>
    <cellStyle name="20% - Accent2 7 5" xfId="4112"/>
    <cellStyle name="20% - Accent2 7 5 2" xfId="4113"/>
    <cellStyle name="20% - Accent2 7 6" xfId="4114"/>
    <cellStyle name="20% - Accent2 7 7" xfId="4115"/>
    <cellStyle name="20% - Accent2 8" xfId="4116"/>
    <cellStyle name="20% - Accent2 8 2" xfId="4117"/>
    <cellStyle name="20% - Accent2 8 2 2" xfId="4118"/>
    <cellStyle name="20% - Accent2 8 2 2 2" xfId="4119"/>
    <cellStyle name="20% - Accent2 8 2 3" xfId="4120"/>
    <cellStyle name="20% - Accent2 8 2 4" xfId="4121"/>
    <cellStyle name="20% - Accent2 8 3" xfId="4122"/>
    <cellStyle name="20% - Accent2 8 3 2" xfId="4123"/>
    <cellStyle name="20% - Accent2 8 3 2 2" xfId="4124"/>
    <cellStyle name="20% - Accent2 8 3 3" xfId="4125"/>
    <cellStyle name="20% - Accent2 8 4" xfId="4126"/>
    <cellStyle name="20% - Accent2 8 4 2" xfId="4127"/>
    <cellStyle name="20% - Accent2 8 4 2 2" xfId="4128"/>
    <cellStyle name="20% - Accent2 8 4 3" xfId="4129"/>
    <cellStyle name="20% - Accent2 8 5" xfId="4130"/>
    <cellStyle name="20% - Accent2 8 5 2" xfId="4131"/>
    <cellStyle name="20% - Accent2 8 6" xfId="4132"/>
    <cellStyle name="20% - Accent2 8 7" xfId="4133"/>
    <cellStyle name="20% - Accent2 9" xfId="4134"/>
    <cellStyle name="20% - Accent2 9 2" xfId="4135"/>
    <cellStyle name="20% - Accent2 9 2 2" xfId="4136"/>
    <cellStyle name="20% - Accent2 9 2 2 2" xfId="4137"/>
    <cellStyle name="20% - Accent2 9 2 3" xfId="4138"/>
    <cellStyle name="20% - Accent2 9 2 4" xfId="4139"/>
    <cellStyle name="20% - Accent2 9 3" xfId="4140"/>
    <cellStyle name="20% - Accent2 9 3 2" xfId="4141"/>
    <cellStyle name="20% - Accent2 9 3 2 2" xfId="4142"/>
    <cellStyle name="20% - Accent2 9 3 3" xfId="4143"/>
    <cellStyle name="20% - Accent2 9 4" xfId="4144"/>
    <cellStyle name="20% - Accent2 9 4 2" xfId="4145"/>
    <cellStyle name="20% - Accent2 9 4 2 2" xfId="4146"/>
    <cellStyle name="20% - Accent2 9 4 3" xfId="4147"/>
    <cellStyle name="20% - Accent2 9 5" xfId="4148"/>
    <cellStyle name="20% - Accent2 9 5 2" xfId="4149"/>
    <cellStyle name="20% - Accent2 9 6" xfId="4150"/>
    <cellStyle name="20% - Accent2 9 7" xfId="4151"/>
    <cellStyle name="20% - Accent3" xfId="58580" builtinId="38" customBuiltin="1"/>
    <cellStyle name="20% - Accent3 10" xfId="4152"/>
    <cellStyle name="20% - Accent3 10 2" xfId="4153"/>
    <cellStyle name="20% - Accent3 10 2 2" xfId="4154"/>
    <cellStyle name="20% - Accent3 10 2 2 2" xfId="4155"/>
    <cellStyle name="20% - Accent3 10 2 3" xfId="4156"/>
    <cellStyle name="20% - Accent3 10 2 4" xfId="4157"/>
    <cellStyle name="20% - Accent3 10 3" xfId="4158"/>
    <cellStyle name="20% - Accent3 10 3 2" xfId="4159"/>
    <cellStyle name="20% - Accent3 10 3 2 2" xfId="4160"/>
    <cellStyle name="20% - Accent3 10 3 3" xfId="4161"/>
    <cellStyle name="20% - Accent3 10 4" xfId="4162"/>
    <cellStyle name="20% - Accent3 10 4 2" xfId="4163"/>
    <cellStyle name="20% - Accent3 10 4 2 2" xfId="4164"/>
    <cellStyle name="20% - Accent3 10 4 3" xfId="4165"/>
    <cellStyle name="20% - Accent3 10 5" xfId="4166"/>
    <cellStyle name="20% - Accent3 10 5 2" xfId="4167"/>
    <cellStyle name="20% - Accent3 10 6" xfId="4168"/>
    <cellStyle name="20% - Accent3 10 7" xfId="4169"/>
    <cellStyle name="20% - Accent3 11" xfId="4170"/>
    <cellStyle name="20% - Accent3 11 2" xfId="4171"/>
    <cellStyle name="20% - Accent3 11 2 2" xfId="4172"/>
    <cellStyle name="20% - Accent3 11 2 2 2" xfId="4173"/>
    <cellStyle name="20% - Accent3 11 2 3" xfId="4174"/>
    <cellStyle name="20% - Accent3 11 2 4" xfId="4175"/>
    <cellStyle name="20% - Accent3 11 3" xfId="4176"/>
    <cellStyle name="20% - Accent3 11 3 2" xfId="4177"/>
    <cellStyle name="20% - Accent3 11 3 2 2" xfId="4178"/>
    <cellStyle name="20% - Accent3 11 3 3" xfId="4179"/>
    <cellStyle name="20% - Accent3 11 4" xfId="4180"/>
    <cellStyle name="20% - Accent3 11 4 2" xfId="4181"/>
    <cellStyle name="20% - Accent3 11 4 2 2" xfId="4182"/>
    <cellStyle name="20% - Accent3 11 4 3" xfId="4183"/>
    <cellStyle name="20% - Accent3 11 5" xfId="4184"/>
    <cellStyle name="20% - Accent3 11 5 2" xfId="4185"/>
    <cellStyle name="20% - Accent3 11 6" xfId="4186"/>
    <cellStyle name="20% - Accent3 11 7" xfId="4187"/>
    <cellStyle name="20% - Accent3 12" xfId="4188"/>
    <cellStyle name="20% - Accent3 12 2" xfId="4189"/>
    <cellStyle name="20% - Accent3 12 2 2" xfId="4190"/>
    <cellStyle name="20% - Accent3 12 2 2 2" xfId="4191"/>
    <cellStyle name="20% - Accent3 12 2 3" xfId="4192"/>
    <cellStyle name="20% - Accent3 12 2 4" xfId="4193"/>
    <cellStyle name="20% - Accent3 12 3" xfId="4194"/>
    <cellStyle name="20% - Accent3 12 3 2" xfId="4195"/>
    <cellStyle name="20% - Accent3 12 3 2 2" xfId="4196"/>
    <cellStyle name="20% - Accent3 12 3 3" xfId="4197"/>
    <cellStyle name="20% - Accent3 12 4" xfId="4198"/>
    <cellStyle name="20% - Accent3 12 4 2" xfId="4199"/>
    <cellStyle name="20% - Accent3 12 4 2 2" xfId="4200"/>
    <cellStyle name="20% - Accent3 12 4 3" xfId="4201"/>
    <cellStyle name="20% - Accent3 12 5" xfId="4202"/>
    <cellStyle name="20% - Accent3 12 5 2" xfId="4203"/>
    <cellStyle name="20% - Accent3 12 6" xfId="4204"/>
    <cellStyle name="20% - Accent3 12 7" xfId="4205"/>
    <cellStyle name="20% - Accent3 13" xfId="4206"/>
    <cellStyle name="20% - Accent3 13 2" xfId="4207"/>
    <cellStyle name="20% - Accent3 13 2 2" xfId="4208"/>
    <cellStyle name="20% - Accent3 13 2 2 2" xfId="4209"/>
    <cellStyle name="20% - Accent3 13 2 3" xfId="4210"/>
    <cellStyle name="20% - Accent3 13 2 4" xfId="4211"/>
    <cellStyle name="20% - Accent3 13 3" xfId="4212"/>
    <cellStyle name="20% - Accent3 13 3 2" xfId="4213"/>
    <cellStyle name="20% - Accent3 13 3 2 2" xfId="4214"/>
    <cellStyle name="20% - Accent3 13 3 3" xfId="4215"/>
    <cellStyle name="20% - Accent3 13 4" xfId="4216"/>
    <cellStyle name="20% - Accent3 13 4 2" xfId="4217"/>
    <cellStyle name="20% - Accent3 13 4 2 2" xfId="4218"/>
    <cellStyle name="20% - Accent3 13 4 3" xfId="4219"/>
    <cellStyle name="20% - Accent3 13 5" xfId="4220"/>
    <cellStyle name="20% - Accent3 13 5 2" xfId="4221"/>
    <cellStyle name="20% - Accent3 13 6" xfId="4222"/>
    <cellStyle name="20% - Accent3 13 7" xfId="4223"/>
    <cellStyle name="20% - Accent3 14" xfId="4224"/>
    <cellStyle name="20% - Accent3 14 2" xfId="4225"/>
    <cellStyle name="20% - Accent3 14 2 2" xfId="4226"/>
    <cellStyle name="20% - Accent3 14 2 2 2" xfId="4227"/>
    <cellStyle name="20% - Accent3 14 2 3" xfId="4228"/>
    <cellStyle name="20% - Accent3 14 2 4" xfId="4229"/>
    <cellStyle name="20% - Accent3 14 3" xfId="4230"/>
    <cellStyle name="20% - Accent3 14 3 2" xfId="4231"/>
    <cellStyle name="20% - Accent3 14 3 2 2" xfId="4232"/>
    <cellStyle name="20% - Accent3 14 3 3" xfId="4233"/>
    <cellStyle name="20% - Accent3 14 4" xfId="4234"/>
    <cellStyle name="20% - Accent3 14 4 2" xfId="4235"/>
    <cellStyle name="20% - Accent3 14 4 2 2" xfId="4236"/>
    <cellStyle name="20% - Accent3 14 4 3" xfId="4237"/>
    <cellStyle name="20% - Accent3 14 5" xfId="4238"/>
    <cellStyle name="20% - Accent3 14 5 2" xfId="4239"/>
    <cellStyle name="20% - Accent3 14 6" xfId="4240"/>
    <cellStyle name="20% - Accent3 14 7" xfId="4241"/>
    <cellStyle name="20% - Accent3 15" xfId="4242"/>
    <cellStyle name="20% - Accent3 15 2" xfId="4243"/>
    <cellStyle name="20% - Accent3 15 2 2" xfId="4244"/>
    <cellStyle name="20% - Accent3 15 2 2 2" xfId="4245"/>
    <cellStyle name="20% - Accent3 15 2 3" xfId="4246"/>
    <cellStyle name="20% - Accent3 15 2 4" xfId="4247"/>
    <cellStyle name="20% - Accent3 15 3" xfId="4248"/>
    <cellStyle name="20% - Accent3 15 3 2" xfId="4249"/>
    <cellStyle name="20% - Accent3 15 3 2 2" xfId="4250"/>
    <cellStyle name="20% - Accent3 15 3 3" xfId="4251"/>
    <cellStyle name="20% - Accent3 15 4" xfId="4252"/>
    <cellStyle name="20% - Accent3 15 4 2" xfId="4253"/>
    <cellStyle name="20% - Accent3 15 4 2 2" xfId="4254"/>
    <cellStyle name="20% - Accent3 15 4 3" xfId="4255"/>
    <cellStyle name="20% - Accent3 15 5" xfId="4256"/>
    <cellStyle name="20% - Accent3 15 5 2" xfId="4257"/>
    <cellStyle name="20% - Accent3 15 6" xfId="4258"/>
    <cellStyle name="20% - Accent3 15 7" xfId="4259"/>
    <cellStyle name="20% - Accent3 16" xfId="4260"/>
    <cellStyle name="20% - Accent3 16 2" xfId="4261"/>
    <cellStyle name="20% - Accent3 16 2 2" xfId="4262"/>
    <cellStyle name="20% - Accent3 16 2 2 2" xfId="4263"/>
    <cellStyle name="20% - Accent3 16 2 3" xfId="4264"/>
    <cellStyle name="20% - Accent3 16 2 4" xfId="4265"/>
    <cellStyle name="20% - Accent3 16 3" xfId="4266"/>
    <cellStyle name="20% - Accent3 16 3 2" xfId="4267"/>
    <cellStyle name="20% - Accent3 16 3 2 2" xfId="4268"/>
    <cellStyle name="20% - Accent3 16 3 3" xfId="4269"/>
    <cellStyle name="20% - Accent3 16 4" xfId="4270"/>
    <cellStyle name="20% - Accent3 16 4 2" xfId="4271"/>
    <cellStyle name="20% - Accent3 16 4 2 2" xfId="4272"/>
    <cellStyle name="20% - Accent3 16 4 3" xfId="4273"/>
    <cellStyle name="20% - Accent3 16 5" xfId="4274"/>
    <cellStyle name="20% - Accent3 16 5 2" xfId="4275"/>
    <cellStyle name="20% - Accent3 16 6" xfId="4276"/>
    <cellStyle name="20% - Accent3 16 7" xfId="4277"/>
    <cellStyle name="20% - Accent3 17" xfId="4278"/>
    <cellStyle name="20% - Accent3 17 2" xfId="4279"/>
    <cellStyle name="20% - Accent3 17 2 2" xfId="4280"/>
    <cellStyle name="20% - Accent3 17 2 2 2" xfId="4281"/>
    <cellStyle name="20% - Accent3 17 2 3" xfId="4282"/>
    <cellStyle name="20% - Accent3 17 2 4" xfId="4283"/>
    <cellStyle name="20% - Accent3 17 3" xfId="4284"/>
    <cellStyle name="20% - Accent3 17 3 2" xfId="4285"/>
    <cellStyle name="20% - Accent3 17 3 2 2" xfId="4286"/>
    <cellStyle name="20% - Accent3 17 3 3" xfId="4287"/>
    <cellStyle name="20% - Accent3 17 4" xfId="4288"/>
    <cellStyle name="20% - Accent3 17 4 2" xfId="4289"/>
    <cellStyle name="20% - Accent3 17 4 2 2" xfId="4290"/>
    <cellStyle name="20% - Accent3 17 4 3" xfId="4291"/>
    <cellStyle name="20% - Accent3 17 5" xfId="4292"/>
    <cellStyle name="20% - Accent3 17 5 2" xfId="4293"/>
    <cellStyle name="20% - Accent3 17 6" xfId="4294"/>
    <cellStyle name="20% - Accent3 17 7" xfId="4295"/>
    <cellStyle name="20% - Accent3 18" xfId="4296"/>
    <cellStyle name="20% - Accent3 18 2" xfId="4297"/>
    <cellStyle name="20% - Accent3 18 2 2" xfId="4298"/>
    <cellStyle name="20% - Accent3 18 2 2 2" xfId="4299"/>
    <cellStyle name="20% - Accent3 18 2 3" xfId="4300"/>
    <cellStyle name="20% - Accent3 18 2 4" xfId="4301"/>
    <cellStyle name="20% - Accent3 18 3" xfId="4302"/>
    <cellStyle name="20% - Accent3 18 3 2" xfId="4303"/>
    <cellStyle name="20% - Accent3 18 3 2 2" xfId="4304"/>
    <cellStyle name="20% - Accent3 18 3 3" xfId="4305"/>
    <cellStyle name="20% - Accent3 18 4" xfId="4306"/>
    <cellStyle name="20% - Accent3 18 4 2" xfId="4307"/>
    <cellStyle name="20% - Accent3 18 4 2 2" xfId="4308"/>
    <cellStyle name="20% - Accent3 18 4 3" xfId="4309"/>
    <cellStyle name="20% - Accent3 18 5" xfId="4310"/>
    <cellStyle name="20% - Accent3 18 5 2" xfId="4311"/>
    <cellStyle name="20% - Accent3 18 6" xfId="4312"/>
    <cellStyle name="20% - Accent3 18 7" xfId="4313"/>
    <cellStyle name="20% - Accent3 19" xfId="4314"/>
    <cellStyle name="20% - Accent3 19 2" xfId="4315"/>
    <cellStyle name="20% - Accent3 19 2 2" xfId="4316"/>
    <cellStyle name="20% - Accent3 19 2 2 2" xfId="4317"/>
    <cellStyle name="20% - Accent3 19 2 3" xfId="4318"/>
    <cellStyle name="20% - Accent3 19 2 4" xfId="4319"/>
    <cellStyle name="20% - Accent3 19 3" xfId="4320"/>
    <cellStyle name="20% - Accent3 19 3 2" xfId="4321"/>
    <cellStyle name="20% - Accent3 19 3 2 2" xfId="4322"/>
    <cellStyle name="20% - Accent3 19 3 3" xfId="4323"/>
    <cellStyle name="20% - Accent3 19 4" xfId="4324"/>
    <cellStyle name="20% - Accent3 19 4 2" xfId="4325"/>
    <cellStyle name="20% - Accent3 19 4 2 2" xfId="4326"/>
    <cellStyle name="20% - Accent3 19 4 3" xfId="4327"/>
    <cellStyle name="20% - Accent3 19 5" xfId="4328"/>
    <cellStyle name="20% - Accent3 19 5 2" xfId="4329"/>
    <cellStyle name="20% - Accent3 19 6" xfId="4330"/>
    <cellStyle name="20% - Accent3 19 7" xfId="4331"/>
    <cellStyle name="20% - Accent3 2" xfId="31"/>
    <cellStyle name="20% - Accent3 2 2" xfId="4332"/>
    <cellStyle name="20% - Accent3 2 2 2" xfId="4333"/>
    <cellStyle name="20% - Accent3 2 2 2 2" xfId="4334"/>
    <cellStyle name="20% - Accent3 2 2 3" xfId="4335"/>
    <cellStyle name="20% - Accent3 2 2 4" xfId="4336"/>
    <cellStyle name="20% - Accent3 2 2 5" xfId="58546"/>
    <cellStyle name="20% - Accent3 2 3" xfId="4337"/>
    <cellStyle name="20% - Accent3 2 3 2" xfId="4338"/>
    <cellStyle name="20% - Accent3 2 3 2 2" xfId="4339"/>
    <cellStyle name="20% - Accent3 2 3 3" xfId="4340"/>
    <cellStyle name="20% - Accent3 2 4" xfId="4341"/>
    <cellStyle name="20% - Accent3 2 4 2" xfId="4342"/>
    <cellStyle name="20% - Accent3 2 4 2 2" xfId="4343"/>
    <cellStyle name="20% - Accent3 2 4 3" xfId="4344"/>
    <cellStyle name="20% - Accent3 2 5" xfId="4345"/>
    <cellStyle name="20% - Accent3 2 5 2" xfId="4346"/>
    <cellStyle name="20% - Accent3 2 6" xfId="4347"/>
    <cellStyle name="20% - Accent3 2 7" xfId="4348"/>
    <cellStyle name="20% - Accent3 2 8" xfId="58524"/>
    <cellStyle name="20% - Accent3 20" xfId="4349"/>
    <cellStyle name="20% - Accent3 20 2" xfId="4350"/>
    <cellStyle name="20% - Accent3 20 2 2" xfId="4351"/>
    <cellStyle name="20% - Accent3 20 2 2 2" xfId="4352"/>
    <cellStyle name="20% - Accent3 20 2 3" xfId="4353"/>
    <cellStyle name="20% - Accent3 20 2 4" xfId="4354"/>
    <cellStyle name="20% - Accent3 20 3" xfId="4355"/>
    <cellStyle name="20% - Accent3 20 3 2" xfId="4356"/>
    <cellStyle name="20% - Accent3 20 3 2 2" xfId="4357"/>
    <cellStyle name="20% - Accent3 20 3 3" xfId="4358"/>
    <cellStyle name="20% - Accent3 20 4" xfId="4359"/>
    <cellStyle name="20% - Accent3 20 4 2" xfId="4360"/>
    <cellStyle name="20% - Accent3 20 4 2 2" xfId="4361"/>
    <cellStyle name="20% - Accent3 20 4 3" xfId="4362"/>
    <cellStyle name="20% - Accent3 20 5" xfId="4363"/>
    <cellStyle name="20% - Accent3 20 5 2" xfId="4364"/>
    <cellStyle name="20% - Accent3 20 6" xfId="4365"/>
    <cellStyle name="20% - Accent3 20 7" xfId="4366"/>
    <cellStyle name="20% - Accent3 21" xfId="4367"/>
    <cellStyle name="20% - Accent3 21 2" xfId="4368"/>
    <cellStyle name="20% - Accent3 21 2 2" xfId="4369"/>
    <cellStyle name="20% - Accent3 21 2 2 2" xfId="4370"/>
    <cellStyle name="20% - Accent3 21 2 3" xfId="4371"/>
    <cellStyle name="20% - Accent3 21 2 4" xfId="4372"/>
    <cellStyle name="20% - Accent3 21 3" xfId="4373"/>
    <cellStyle name="20% - Accent3 21 3 2" xfId="4374"/>
    <cellStyle name="20% - Accent3 21 3 2 2" xfId="4375"/>
    <cellStyle name="20% - Accent3 21 3 3" xfId="4376"/>
    <cellStyle name="20% - Accent3 21 4" xfId="4377"/>
    <cellStyle name="20% - Accent3 21 4 2" xfId="4378"/>
    <cellStyle name="20% - Accent3 21 4 2 2" xfId="4379"/>
    <cellStyle name="20% - Accent3 21 4 3" xfId="4380"/>
    <cellStyle name="20% - Accent3 21 5" xfId="4381"/>
    <cellStyle name="20% - Accent3 21 5 2" xfId="4382"/>
    <cellStyle name="20% - Accent3 21 6" xfId="4383"/>
    <cellStyle name="20% - Accent3 21 7" xfId="4384"/>
    <cellStyle name="20% - Accent3 22" xfId="4385"/>
    <cellStyle name="20% - Accent3 22 2" xfId="4386"/>
    <cellStyle name="20% - Accent3 22 2 2" xfId="4387"/>
    <cellStyle name="20% - Accent3 22 2 2 2" xfId="4388"/>
    <cellStyle name="20% - Accent3 22 2 3" xfId="4389"/>
    <cellStyle name="20% - Accent3 22 2 4" xfId="4390"/>
    <cellStyle name="20% - Accent3 22 3" xfId="4391"/>
    <cellStyle name="20% - Accent3 22 3 2" xfId="4392"/>
    <cellStyle name="20% - Accent3 22 3 2 2" xfId="4393"/>
    <cellStyle name="20% - Accent3 22 3 3" xfId="4394"/>
    <cellStyle name="20% - Accent3 22 4" xfId="4395"/>
    <cellStyle name="20% - Accent3 22 4 2" xfId="4396"/>
    <cellStyle name="20% - Accent3 22 4 2 2" xfId="4397"/>
    <cellStyle name="20% - Accent3 22 4 3" xfId="4398"/>
    <cellStyle name="20% - Accent3 22 5" xfId="4399"/>
    <cellStyle name="20% - Accent3 22 5 2" xfId="4400"/>
    <cellStyle name="20% - Accent3 22 6" xfId="4401"/>
    <cellStyle name="20% - Accent3 22 7" xfId="4402"/>
    <cellStyle name="20% - Accent3 23" xfId="4403"/>
    <cellStyle name="20% - Accent3 23 2" xfId="4404"/>
    <cellStyle name="20% - Accent3 23 2 2" xfId="4405"/>
    <cellStyle name="20% - Accent3 23 2 2 2" xfId="4406"/>
    <cellStyle name="20% - Accent3 23 2 3" xfId="4407"/>
    <cellStyle name="20% - Accent3 23 2 4" xfId="4408"/>
    <cellStyle name="20% - Accent3 23 3" xfId="4409"/>
    <cellStyle name="20% - Accent3 23 3 2" xfId="4410"/>
    <cellStyle name="20% - Accent3 23 3 2 2" xfId="4411"/>
    <cellStyle name="20% - Accent3 23 3 3" xfId="4412"/>
    <cellStyle name="20% - Accent3 23 4" xfId="4413"/>
    <cellStyle name="20% - Accent3 23 4 2" xfId="4414"/>
    <cellStyle name="20% - Accent3 23 4 2 2" xfId="4415"/>
    <cellStyle name="20% - Accent3 23 4 3" xfId="4416"/>
    <cellStyle name="20% - Accent3 23 5" xfId="4417"/>
    <cellStyle name="20% - Accent3 23 5 2" xfId="4418"/>
    <cellStyle name="20% - Accent3 23 6" xfId="4419"/>
    <cellStyle name="20% - Accent3 23 7" xfId="4420"/>
    <cellStyle name="20% - Accent3 24" xfId="4421"/>
    <cellStyle name="20% - Accent3 24 2" xfId="4422"/>
    <cellStyle name="20% - Accent3 24 2 2" xfId="4423"/>
    <cellStyle name="20% - Accent3 24 2 2 2" xfId="4424"/>
    <cellStyle name="20% - Accent3 24 2 3" xfId="4425"/>
    <cellStyle name="20% - Accent3 24 2 4" xfId="4426"/>
    <cellStyle name="20% - Accent3 24 3" xfId="4427"/>
    <cellStyle name="20% - Accent3 24 3 2" xfId="4428"/>
    <cellStyle name="20% - Accent3 24 3 2 2" xfId="4429"/>
    <cellStyle name="20% - Accent3 24 3 3" xfId="4430"/>
    <cellStyle name="20% - Accent3 24 4" xfId="4431"/>
    <cellStyle name="20% - Accent3 24 4 2" xfId="4432"/>
    <cellStyle name="20% - Accent3 24 4 2 2" xfId="4433"/>
    <cellStyle name="20% - Accent3 24 4 3" xfId="4434"/>
    <cellStyle name="20% - Accent3 24 5" xfId="4435"/>
    <cellStyle name="20% - Accent3 24 5 2" xfId="4436"/>
    <cellStyle name="20% - Accent3 24 6" xfId="4437"/>
    <cellStyle name="20% - Accent3 24 7" xfId="4438"/>
    <cellStyle name="20% - Accent3 25" xfId="4439"/>
    <cellStyle name="20% - Accent3 25 2" xfId="4440"/>
    <cellStyle name="20% - Accent3 25 2 2" xfId="4441"/>
    <cellStyle name="20% - Accent3 25 2 2 2" xfId="4442"/>
    <cellStyle name="20% - Accent3 25 2 3" xfId="4443"/>
    <cellStyle name="20% - Accent3 25 2 4" xfId="4444"/>
    <cellStyle name="20% - Accent3 25 3" xfId="4445"/>
    <cellStyle name="20% - Accent3 25 3 2" xfId="4446"/>
    <cellStyle name="20% - Accent3 25 3 2 2" xfId="4447"/>
    <cellStyle name="20% - Accent3 25 3 3" xfId="4448"/>
    <cellStyle name="20% - Accent3 25 4" xfId="4449"/>
    <cellStyle name="20% - Accent3 25 4 2" xfId="4450"/>
    <cellStyle name="20% - Accent3 25 4 2 2" xfId="4451"/>
    <cellStyle name="20% - Accent3 25 4 3" xfId="4452"/>
    <cellStyle name="20% - Accent3 25 5" xfId="4453"/>
    <cellStyle name="20% - Accent3 25 5 2" xfId="4454"/>
    <cellStyle name="20% - Accent3 25 6" xfId="4455"/>
    <cellStyle name="20% - Accent3 25 7" xfId="4456"/>
    <cellStyle name="20% - Accent3 26" xfId="4457"/>
    <cellStyle name="20% - Accent3 26 2" xfId="4458"/>
    <cellStyle name="20% - Accent3 26 2 2" xfId="4459"/>
    <cellStyle name="20% - Accent3 26 2 2 2" xfId="4460"/>
    <cellStyle name="20% - Accent3 26 2 3" xfId="4461"/>
    <cellStyle name="20% - Accent3 26 2 4" xfId="4462"/>
    <cellStyle name="20% - Accent3 26 3" xfId="4463"/>
    <cellStyle name="20% - Accent3 26 3 2" xfId="4464"/>
    <cellStyle name="20% - Accent3 26 3 2 2" xfId="4465"/>
    <cellStyle name="20% - Accent3 26 3 3" xfId="4466"/>
    <cellStyle name="20% - Accent3 26 4" xfId="4467"/>
    <cellStyle name="20% - Accent3 26 4 2" xfId="4468"/>
    <cellStyle name="20% - Accent3 26 4 2 2" xfId="4469"/>
    <cellStyle name="20% - Accent3 26 4 3" xfId="4470"/>
    <cellStyle name="20% - Accent3 26 5" xfId="4471"/>
    <cellStyle name="20% - Accent3 26 5 2" xfId="4472"/>
    <cellStyle name="20% - Accent3 26 6" xfId="4473"/>
    <cellStyle name="20% - Accent3 26 7" xfId="4474"/>
    <cellStyle name="20% - Accent3 27" xfId="4475"/>
    <cellStyle name="20% - Accent3 27 2" xfId="4476"/>
    <cellStyle name="20% - Accent3 27 2 2" xfId="4477"/>
    <cellStyle name="20% - Accent3 27 2 2 2" xfId="4478"/>
    <cellStyle name="20% - Accent3 27 2 3" xfId="4479"/>
    <cellStyle name="20% - Accent3 27 2 4" xfId="4480"/>
    <cellStyle name="20% - Accent3 27 3" xfId="4481"/>
    <cellStyle name="20% - Accent3 27 3 2" xfId="4482"/>
    <cellStyle name="20% - Accent3 27 3 2 2" xfId="4483"/>
    <cellStyle name="20% - Accent3 27 3 3" xfId="4484"/>
    <cellStyle name="20% - Accent3 27 4" xfId="4485"/>
    <cellStyle name="20% - Accent3 27 4 2" xfId="4486"/>
    <cellStyle name="20% - Accent3 27 4 2 2" xfId="4487"/>
    <cellStyle name="20% - Accent3 27 4 3" xfId="4488"/>
    <cellStyle name="20% - Accent3 27 5" xfId="4489"/>
    <cellStyle name="20% - Accent3 27 5 2" xfId="4490"/>
    <cellStyle name="20% - Accent3 27 6" xfId="4491"/>
    <cellStyle name="20% - Accent3 27 7" xfId="4492"/>
    <cellStyle name="20% - Accent3 28" xfId="4493"/>
    <cellStyle name="20% - Accent3 28 2" xfId="4494"/>
    <cellStyle name="20% - Accent3 28 2 2" xfId="4495"/>
    <cellStyle name="20% - Accent3 28 2 2 2" xfId="4496"/>
    <cellStyle name="20% - Accent3 28 2 3" xfId="4497"/>
    <cellStyle name="20% - Accent3 28 2 4" xfId="4498"/>
    <cellStyle name="20% - Accent3 28 3" xfId="4499"/>
    <cellStyle name="20% - Accent3 28 3 2" xfId="4500"/>
    <cellStyle name="20% - Accent3 28 3 2 2" xfId="4501"/>
    <cellStyle name="20% - Accent3 28 3 3" xfId="4502"/>
    <cellStyle name="20% - Accent3 28 4" xfId="4503"/>
    <cellStyle name="20% - Accent3 28 4 2" xfId="4504"/>
    <cellStyle name="20% - Accent3 28 4 2 2" xfId="4505"/>
    <cellStyle name="20% - Accent3 28 4 3" xfId="4506"/>
    <cellStyle name="20% - Accent3 28 5" xfId="4507"/>
    <cellStyle name="20% - Accent3 28 5 2" xfId="4508"/>
    <cellStyle name="20% - Accent3 28 6" xfId="4509"/>
    <cellStyle name="20% - Accent3 28 7" xfId="4510"/>
    <cellStyle name="20% - Accent3 29" xfId="4511"/>
    <cellStyle name="20% - Accent3 29 2" xfId="4512"/>
    <cellStyle name="20% - Accent3 29 2 2" xfId="4513"/>
    <cellStyle name="20% - Accent3 29 2 2 2" xfId="4514"/>
    <cellStyle name="20% - Accent3 29 2 3" xfId="4515"/>
    <cellStyle name="20% - Accent3 29 2 4" xfId="4516"/>
    <cellStyle name="20% - Accent3 29 3" xfId="4517"/>
    <cellStyle name="20% - Accent3 29 3 2" xfId="4518"/>
    <cellStyle name="20% - Accent3 29 3 2 2" xfId="4519"/>
    <cellStyle name="20% - Accent3 29 3 3" xfId="4520"/>
    <cellStyle name="20% - Accent3 29 4" xfId="4521"/>
    <cellStyle name="20% - Accent3 29 4 2" xfId="4522"/>
    <cellStyle name="20% - Accent3 29 4 2 2" xfId="4523"/>
    <cellStyle name="20% - Accent3 29 4 3" xfId="4524"/>
    <cellStyle name="20% - Accent3 29 5" xfId="4525"/>
    <cellStyle name="20% - Accent3 29 5 2" xfId="4526"/>
    <cellStyle name="20% - Accent3 29 6" xfId="4527"/>
    <cellStyle name="20% - Accent3 29 7" xfId="4528"/>
    <cellStyle name="20% - Accent3 3" xfId="4529"/>
    <cellStyle name="20% - Accent3 3 2" xfId="4530"/>
    <cellStyle name="20% - Accent3 3 2 2" xfId="4531"/>
    <cellStyle name="20% - Accent3 3 2 2 2" xfId="4532"/>
    <cellStyle name="20% - Accent3 3 2 3" xfId="4533"/>
    <cellStyle name="20% - Accent3 3 2 4" xfId="4534"/>
    <cellStyle name="20% - Accent3 3 3" xfId="4535"/>
    <cellStyle name="20% - Accent3 3 3 2" xfId="4536"/>
    <cellStyle name="20% - Accent3 3 3 2 2" xfId="4537"/>
    <cellStyle name="20% - Accent3 3 3 3" xfId="4538"/>
    <cellStyle name="20% - Accent3 3 4" xfId="4539"/>
    <cellStyle name="20% - Accent3 3 4 2" xfId="4540"/>
    <cellStyle name="20% - Accent3 3 4 2 2" xfId="4541"/>
    <cellStyle name="20% - Accent3 3 4 3" xfId="4542"/>
    <cellStyle name="20% - Accent3 3 5" xfId="4543"/>
    <cellStyle name="20% - Accent3 3 5 2" xfId="4544"/>
    <cellStyle name="20% - Accent3 3 6" xfId="4545"/>
    <cellStyle name="20% - Accent3 3 7" xfId="4546"/>
    <cellStyle name="20% - Accent3 30" xfId="4547"/>
    <cellStyle name="20% - Accent3 30 2" xfId="4548"/>
    <cellStyle name="20% - Accent3 30 2 2" xfId="4549"/>
    <cellStyle name="20% - Accent3 30 2 2 2" xfId="4550"/>
    <cellStyle name="20% - Accent3 30 2 3" xfId="4551"/>
    <cellStyle name="20% - Accent3 30 2 4" xfId="4552"/>
    <cellStyle name="20% - Accent3 30 3" xfId="4553"/>
    <cellStyle name="20% - Accent3 30 3 2" xfId="4554"/>
    <cellStyle name="20% - Accent3 30 3 2 2" xfId="4555"/>
    <cellStyle name="20% - Accent3 30 3 3" xfId="4556"/>
    <cellStyle name="20% - Accent3 30 4" xfId="4557"/>
    <cellStyle name="20% - Accent3 30 4 2" xfId="4558"/>
    <cellStyle name="20% - Accent3 30 4 2 2" xfId="4559"/>
    <cellStyle name="20% - Accent3 30 4 3" xfId="4560"/>
    <cellStyle name="20% - Accent3 30 5" xfId="4561"/>
    <cellStyle name="20% - Accent3 30 5 2" xfId="4562"/>
    <cellStyle name="20% - Accent3 30 6" xfId="4563"/>
    <cellStyle name="20% - Accent3 30 7" xfId="4564"/>
    <cellStyle name="20% - Accent3 31" xfId="4565"/>
    <cellStyle name="20% - Accent3 31 2" xfId="4566"/>
    <cellStyle name="20% - Accent3 31 2 2" xfId="4567"/>
    <cellStyle name="20% - Accent3 31 2 2 2" xfId="4568"/>
    <cellStyle name="20% - Accent3 31 2 3" xfId="4569"/>
    <cellStyle name="20% - Accent3 31 2 4" xfId="4570"/>
    <cellStyle name="20% - Accent3 31 3" xfId="4571"/>
    <cellStyle name="20% - Accent3 31 3 2" xfId="4572"/>
    <cellStyle name="20% - Accent3 31 3 2 2" xfId="4573"/>
    <cellStyle name="20% - Accent3 31 3 3" xfId="4574"/>
    <cellStyle name="20% - Accent3 31 4" xfId="4575"/>
    <cellStyle name="20% - Accent3 31 4 2" xfId="4576"/>
    <cellStyle name="20% - Accent3 31 4 2 2" xfId="4577"/>
    <cellStyle name="20% - Accent3 31 4 3" xfId="4578"/>
    <cellStyle name="20% - Accent3 31 5" xfId="4579"/>
    <cellStyle name="20% - Accent3 31 5 2" xfId="4580"/>
    <cellStyle name="20% - Accent3 31 6" xfId="4581"/>
    <cellStyle name="20% - Accent3 31 7" xfId="4582"/>
    <cellStyle name="20% - Accent3 32" xfId="4583"/>
    <cellStyle name="20% - Accent3 32 2" xfId="4584"/>
    <cellStyle name="20% - Accent3 32 2 2" xfId="4585"/>
    <cellStyle name="20% - Accent3 32 2 2 2" xfId="4586"/>
    <cellStyle name="20% - Accent3 32 2 3" xfId="4587"/>
    <cellStyle name="20% - Accent3 32 2 4" xfId="4588"/>
    <cellStyle name="20% - Accent3 32 3" xfId="4589"/>
    <cellStyle name="20% - Accent3 32 3 2" xfId="4590"/>
    <cellStyle name="20% - Accent3 32 3 2 2" xfId="4591"/>
    <cellStyle name="20% - Accent3 32 3 3" xfId="4592"/>
    <cellStyle name="20% - Accent3 32 4" xfId="4593"/>
    <cellStyle name="20% - Accent3 32 4 2" xfId="4594"/>
    <cellStyle name="20% - Accent3 32 4 2 2" xfId="4595"/>
    <cellStyle name="20% - Accent3 32 4 3" xfId="4596"/>
    <cellStyle name="20% - Accent3 32 5" xfId="4597"/>
    <cellStyle name="20% - Accent3 32 5 2" xfId="4598"/>
    <cellStyle name="20% - Accent3 32 6" xfId="4599"/>
    <cellStyle name="20% - Accent3 32 7" xfId="4600"/>
    <cellStyle name="20% - Accent3 33" xfId="4601"/>
    <cellStyle name="20% - Accent3 33 2" xfId="4602"/>
    <cellStyle name="20% - Accent3 33 2 2" xfId="4603"/>
    <cellStyle name="20% - Accent3 33 2 2 2" xfId="4604"/>
    <cellStyle name="20% - Accent3 33 2 3" xfId="4605"/>
    <cellStyle name="20% - Accent3 33 2 4" xfId="4606"/>
    <cellStyle name="20% - Accent3 33 3" xfId="4607"/>
    <cellStyle name="20% - Accent3 33 3 2" xfId="4608"/>
    <cellStyle name="20% - Accent3 33 3 2 2" xfId="4609"/>
    <cellStyle name="20% - Accent3 33 3 3" xfId="4610"/>
    <cellStyle name="20% - Accent3 33 4" xfId="4611"/>
    <cellStyle name="20% - Accent3 33 4 2" xfId="4612"/>
    <cellStyle name="20% - Accent3 33 4 2 2" xfId="4613"/>
    <cellStyle name="20% - Accent3 33 4 3" xfId="4614"/>
    <cellStyle name="20% - Accent3 33 5" xfId="4615"/>
    <cellStyle name="20% - Accent3 33 5 2" xfId="4616"/>
    <cellStyle name="20% - Accent3 33 6" xfId="4617"/>
    <cellStyle name="20% - Accent3 33 7" xfId="4618"/>
    <cellStyle name="20% - Accent3 34" xfId="4619"/>
    <cellStyle name="20% - Accent3 34 2" xfId="4620"/>
    <cellStyle name="20% - Accent3 34 2 2" xfId="4621"/>
    <cellStyle name="20% - Accent3 34 2 2 2" xfId="4622"/>
    <cellStyle name="20% - Accent3 34 2 3" xfId="4623"/>
    <cellStyle name="20% - Accent3 34 2 4" xfId="4624"/>
    <cellStyle name="20% - Accent3 34 3" xfId="4625"/>
    <cellStyle name="20% - Accent3 34 3 2" xfId="4626"/>
    <cellStyle name="20% - Accent3 34 3 2 2" xfId="4627"/>
    <cellStyle name="20% - Accent3 34 3 3" xfId="4628"/>
    <cellStyle name="20% - Accent3 34 4" xfId="4629"/>
    <cellStyle name="20% - Accent3 34 4 2" xfId="4630"/>
    <cellStyle name="20% - Accent3 34 4 2 2" xfId="4631"/>
    <cellStyle name="20% - Accent3 34 4 3" xfId="4632"/>
    <cellStyle name="20% - Accent3 34 5" xfId="4633"/>
    <cellStyle name="20% - Accent3 34 5 2" xfId="4634"/>
    <cellStyle name="20% - Accent3 34 6" xfId="4635"/>
    <cellStyle name="20% - Accent3 34 7" xfId="4636"/>
    <cellStyle name="20% - Accent3 35" xfId="4637"/>
    <cellStyle name="20% - Accent3 35 2" xfId="4638"/>
    <cellStyle name="20% - Accent3 35 2 2" xfId="4639"/>
    <cellStyle name="20% - Accent3 35 2 2 2" xfId="4640"/>
    <cellStyle name="20% - Accent3 35 2 3" xfId="4641"/>
    <cellStyle name="20% - Accent3 35 2 4" xfId="4642"/>
    <cellStyle name="20% - Accent3 35 3" xfId="4643"/>
    <cellStyle name="20% - Accent3 35 3 2" xfId="4644"/>
    <cellStyle name="20% - Accent3 35 3 2 2" xfId="4645"/>
    <cellStyle name="20% - Accent3 35 3 3" xfId="4646"/>
    <cellStyle name="20% - Accent3 35 4" xfId="4647"/>
    <cellStyle name="20% - Accent3 35 4 2" xfId="4648"/>
    <cellStyle name="20% - Accent3 35 4 2 2" xfId="4649"/>
    <cellStyle name="20% - Accent3 35 4 3" xfId="4650"/>
    <cellStyle name="20% - Accent3 35 5" xfId="4651"/>
    <cellStyle name="20% - Accent3 35 5 2" xfId="4652"/>
    <cellStyle name="20% - Accent3 35 6" xfId="4653"/>
    <cellStyle name="20% - Accent3 35 7" xfId="4654"/>
    <cellStyle name="20% - Accent3 36" xfId="4655"/>
    <cellStyle name="20% - Accent3 36 2" xfId="4656"/>
    <cellStyle name="20% - Accent3 36 2 2" xfId="4657"/>
    <cellStyle name="20% - Accent3 36 2 2 2" xfId="4658"/>
    <cellStyle name="20% - Accent3 36 2 3" xfId="4659"/>
    <cellStyle name="20% - Accent3 36 2 4" xfId="4660"/>
    <cellStyle name="20% - Accent3 36 3" xfId="4661"/>
    <cellStyle name="20% - Accent3 36 3 2" xfId="4662"/>
    <cellStyle name="20% - Accent3 36 3 2 2" xfId="4663"/>
    <cellStyle name="20% - Accent3 36 3 3" xfId="4664"/>
    <cellStyle name="20% - Accent3 36 4" xfId="4665"/>
    <cellStyle name="20% - Accent3 36 4 2" xfId="4666"/>
    <cellStyle name="20% - Accent3 36 4 2 2" xfId="4667"/>
    <cellStyle name="20% - Accent3 36 4 3" xfId="4668"/>
    <cellStyle name="20% - Accent3 36 5" xfId="4669"/>
    <cellStyle name="20% - Accent3 36 5 2" xfId="4670"/>
    <cellStyle name="20% - Accent3 36 6" xfId="4671"/>
    <cellStyle name="20% - Accent3 36 7" xfId="4672"/>
    <cellStyle name="20% - Accent3 37" xfId="4673"/>
    <cellStyle name="20% - Accent3 37 2" xfId="4674"/>
    <cellStyle name="20% - Accent3 37 2 2" xfId="4675"/>
    <cellStyle name="20% - Accent3 37 2 2 2" xfId="4676"/>
    <cellStyle name="20% - Accent3 37 2 3" xfId="4677"/>
    <cellStyle name="20% - Accent3 37 2 4" xfId="4678"/>
    <cellStyle name="20% - Accent3 37 3" xfId="4679"/>
    <cellStyle name="20% - Accent3 37 3 2" xfId="4680"/>
    <cellStyle name="20% - Accent3 37 3 2 2" xfId="4681"/>
    <cellStyle name="20% - Accent3 37 3 3" xfId="4682"/>
    <cellStyle name="20% - Accent3 37 4" xfId="4683"/>
    <cellStyle name="20% - Accent3 37 4 2" xfId="4684"/>
    <cellStyle name="20% - Accent3 37 4 2 2" xfId="4685"/>
    <cellStyle name="20% - Accent3 37 4 3" xfId="4686"/>
    <cellStyle name="20% - Accent3 37 5" xfId="4687"/>
    <cellStyle name="20% - Accent3 37 5 2" xfId="4688"/>
    <cellStyle name="20% - Accent3 37 6" xfId="4689"/>
    <cellStyle name="20% - Accent3 37 7" xfId="4690"/>
    <cellStyle name="20% - Accent3 38" xfId="4691"/>
    <cellStyle name="20% - Accent3 38 2" xfId="4692"/>
    <cellStyle name="20% - Accent3 38 2 2" xfId="4693"/>
    <cellStyle name="20% - Accent3 38 2 2 2" xfId="4694"/>
    <cellStyle name="20% - Accent3 38 2 3" xfId="4695"/>
    <cellStyle name="20% - Accent3 38 2 4" xfId="4696"/>
    <cellStyle name="20% - Accent3 38 3" xfId="4697"/>
    <cellStyle name="20% - Accent3 38 3 2" xfId="4698"/>
    <cellStyle name="20% - Accent3 38 3 2 2" xfId="4699"/>
    <cellStyle name="20% - Accent3 38 3 3" xfId="4700"/>
    <cellStyle name="20% - Accent3 38 4" xfId="4701"/>
    <cellStyle name="20% - Accent3 38 4 2" xfId="4702"/>
    <cellStyle name="20% - Accent3 38 4 2 2" xfId="4703"/>
    <cellStyle name="20% - Accent3 38 4 3" xfId="4704"/>
    <cellStyle name="20% - Accent3 38 5" xfId="4705"/>
    <cellStyle name="20% - Accent3 38 5 2" xfId="4706"/>
    <cellStyle name="20% - Accent3 38 6" xfId="4707"/>
    <cellStyle name="20% - Accent3 38 7" xfId="4708"/>
    <cellStyle name="20% - Accent3 39" xfId="4709"/>
    <cellStyle name="20% - Accent3 39 2" xfId="4710"/>
    <cellStyle name="20% - Accent3 39 2 2" xfId="4711"/>
    <cellStyle name="20% - Accent3 39 2 2 2" xfId="4712"/>
    <cellStyle name="20% - Accent3 39 2 3" xfId="4713"/>
    <cellStyle name="20% - Accent3 39 2 4" xfId="4714"/>
    <cellStyle name="20% - Accent3 39 3" xfId="4715"/>
    <cellStyle name="20% - Accent3 39 3 2" xfId="4716"/>
    <cellStyle name="20% - Accent3 39 3 2 2" xfId="4717"/>
    <cellStyle name="20% - Accent3 39 3 3" xfId="4718"/>
    <cellStyle name="20% - Accent3 39 4" xfId="4719"/>
    <cellStyle name="20% - Accent3 39 4 2" xfId="4720"/>
    <cellStyle name="20% - Accent3 39 4 2 2" xfId="4721"/>
    <cellStyle name="20% - Accent3 39 4 3" xfId="4722"/>
    <cellStyle name="20% - Accent3 39 5" xfId="4723"/>
    <cellStyle name="20% - Accent3 39 5 2" xfId="4724"/>
    <cellStyle name="20% - Accent3 39 6" xfId="4725"/>
    <cellStyle name="20% - Accent3 39 7" xfId="4726"/>
    <cellStyle name="20% - Accent3 4" xfId="4727"/>
    <cellStyle name="20% - Accent3 4 2" xfId="4728"/>
    <cellStyle name="20% - Accent3 4 2 2" xfId="4729"/>
    <cellStyle name="20% - Accent3 4 2 2 2" xfId="4730"/>
    <cellStyle name="20% - Accent3 4 2 3" xfId="4731"/>
    <cellStyle name="20% - Accent3 4 2 4" xfId="4732"/>
    <cellStyle name="20% - Accent3 4 3" xfId="4733"/>
    <cellStyle name="20% - Accent3 4 3 2" xfId="4734"/>
    <cellStyle name="20% - Accent3 4 3 2 2" xfId="4735"/>
    <cellStyle name="20% - Accent3 4 3 3" xfId="4736"/>
    <cellStyle name="20% - Accent3 4 4" xfId="4737"/>
    <cellStyle name="20% - Accent3 4 4 2" xfId="4738"/>
    <cellStyle name="20% - Accent3 4 4 2 2" xfId="4739"/>
    <cellStyle name="20% - Accent3 4 4 3" xfId="4740"/>
    <cellStyle name="20% - Accent3 4 5" xfId="4741"/>
    <cellStyle name="20% - Accent3 4 5 2" xfId="4742"/>
    <cellStyle name="20% - Accent3 4 6" xfId="4743"/>
    <cellStyle name="20% - Accent3 4 7" xfId="4744"/>
    <cellStyle name="20% - Accent3 40" xfId="4745"/>
    <cellStyle name="20% - Accent3 40 2" xfId="4746"/>
    <cellStyle name="20% - Accent3 41" xfId="4747"/>
    <cellStyle name="20% - Accent3 41 2" xfId="4748"/>
    <cellStyle name="20% - Accent3 42" xfId="4749"/>
    <cellStyle name="20% - Accent3 42 2" xfId="4750"/>
    <cellStyle name="20% - Accent3 43" xfId="4751"/>
    <cellStyle name="20% - Accent3 43 2" xfId="4752"/>
    <cellStyle name="20% - Accent3 44" xfId="4753"/>
    <cellStyle name="20% - Accent3 44 2" xfId="4754"/>
    <cellStyle name="20% - Accent3 45" xfId="4755"/>
    <cellStyle name="20% - Accent3 45 2" xfId="4756"/>
    <cellStyle name="20% - Accent3 46" xfId="4757"/>
    <cellStyle name="20% - Accent3 46 2" xfId="4758"/>
    <cellStyle name="20% - Accent3 47" xfId="4759"/>
    <cellStyle name="20% - Accent3 47 2" xfId="4760"/>
    <cellStyle name="20% - Accent3 47 2 2" xfId="4761"/>
    <cellStyle name="20% - Accent3 47 2 2 2" xfId="4762"/>
    <cellStyle name="20% - Accent3 47 2 3" xfId="4763"/>
    <cellStyle name="20% - Accent3 47 2 4" xfId="4764"/>
    <cellStyle name="20% - Accent3 47 3" xfId="4765"/>
    <cellStyle name="20% - Accent3 47 3 2" xfId="4766"/>
    <cellStyle name="20% - Accent3 47 3 2 2" xfId="4767"/>
    <cellStyle name="20% - Accent3 47 3 3" xfId="4768"/>
    <cellStyle name="20% - Accent3 47 4" xfId="4769"/>
    <cellStyle name="20% - Accent3 47 4 2" xfId="4770"/>
    <cellStyle name="20% - Accent3 47 4 2 2" xfId="4771"/>
    <cellStyle name="20% - Accent3 47 4 3" xfId="4772"/>
    <cellStyle name="20% - Accent3 47 5" xfId="4773"/>
    <cellStyle name="20% - Accent3 47 5 2" xfId="4774"/>
    <cellStyle name="20% - Accent3 47 6" xfId="4775"/>
    <cellStyle name="20% - Accent3 47 7" xfId="4776"/>
    <cellStyle name="20% - Accent3 48" xfId="4777"/>
    <cellStyle name="20% - Accent3 49" xfId="4778"/>
    <cellStyle name="20% - Accent3 49 2" xfId="4779"/>
    <cellStyle name="20% - Accent3 49 2 2" xfId="4780"/>
    <cellStyle name="20% - Accent3 49 2 2 2" xfId="4781"/>
    <cellStyle name="20% - Accent3 49 2 3" xfId="4782"/>
    <cellStyle name="20% - Accent3 49 2 4" xfId="4783"/>
    <cellStyle name="20% - Accent3 49 3" xfId="4784"/>
    <cellStyle name="20% - Accent3 49 3 2" xfId="4785"/>
    <cellStyle name="20% - Accent3 49 3 2 2" xfId="4786"/>
    <cellStyle name="20% - Accent3 49 3 3" xfId="4787"/>
    <cellStyle name="20% - Accent3 49 4" xfId="4788"/>
    <cellStyle name="20% - Accent3 49 4 2" xfId="4789"/>
    <cellStyle name="20% - Accent3 49 4 2 2" xfId="4790"/>
    <cellStyle name="20% - Accent3 49 4 3" xfId="4791"/>
    <cellStyle name="20% - Accent3 49 5" xfId="4792"/>
    <cellStyle name="20% - Accent3 49 5 2" xfId="4793"/>
    <cellStyle name="20% - Accent3 49 6" xfId="4794"/>
    <cellStyle name="20% - Accent3 49 7" xfId="4795"/>
    <cellStyle name="20% - Accent3 5" xfId="4796"/>
    <cellStyle name="20% - Accent3 5 10" xfId="4797"/>
    <cellStyle name="20% - Accent3 5 10 2" xfId="4798"/>
    <cellStyle name="20% - Accent3 5 10 2 2" xfId="4799"/>
    <cellStyle name="20% - Accent3 5 10 2 2 2" xfId="4800"/>
    <cellStyle name="20% - Accent3 5 10 2 2 2 2" xfId="4801"/>
    <cellStyle name="20% - Accent3 5 10 2 2 2 2 2" xfId="4802"/>
    <cellStyle name="20% - Accent3 5 10 2 2 2 3" xfId="4803"/>
    <cellStyle name="20% - Accent3 5 10 2 2 2 4" xfId="4804"/>
    <cellStyle name="20% - Accent3 5 10 2 2 3" xfId="4805"/>
    <cellStyle name="20% - Accent3 5 10 2 2 3 2" xfId="4806"/>
    <cellStyle name="20% - Accent3 5 10 2 2 4" xfId="4807"/>
    <cellStyle name="20% - Accent3 5 10 2 2 5" xfId="4808"/>
    <cellStyle name="20% - Accent3 5 10 2 3" xfId="4809"/>
    <cellStyle name="20% - Accent3 5 10 2 3 2" xfId="4810"/>
    <cellStyle name="20% - Accent3 5 10 2 3 2 2" xfId="4811"/>
    <cellStyle name="20% - Accent3 5 10 2 3 3" xfId="4812"/>
    <cellStyle name="20% - Accent3 5 10 2 3 4" xfId="4813"/>
    <cellStyle name="20% - Accent3 5 10 2 4" xfId="4814"/>
    <cellStyle name="20% - Accent3 5 10 2 4 2" xfId="4815"/>
    <cellStyle name="20% - Accent3 5 10 2 5" xfId="4816"/>
    <cellStyle name="20% - Accent3 5 10 2 6" xfId="4817"/>
    <cellStyle name="20% - Accent3 5 10 3" xfId="4818"/>
    <cellStyle name="20% - Accent3 5 10 3 2" xfId="4819"/>
    <cellStyle name="20% - Accent3 5 10 3 2 2" xfId="4820"/>
    <cellStyle name="20% - Accent3 5 10 3 2 2 2" xfId="4821"/>
    <cellStyle name="20% - Accent3 5 10 3 2 3" xfId="4822"/>
    <cellStyle name="20% - Accent3 5 10 3 2 4" xfId="4823"/>
    <cellStyle name="20% - Accent3 5 10 3 3" xfId="4824"/>
    <cellStyle name="20% - Accent3 5 10 3 3 2" xfId="4825"/>
    <cellStyle name="20% - Accent3 5 10 3 4" xfId="4826"/>
    <cellStyle name="20% - Accent3 5 10 3 5" xfId="4827"/>
    <cellStyle name="20% - Accent3 5 10 4" xfId="4828"/>
    <cellStyle name="20% - Accent3 5 10 4 2" xfId="4829"/>
    <cellStyle name="20% - Accent3 5 10 4 2 2" xfId="4830"/>
    <cellStyle name="20% - Accent3 5 10 4 3" xfId="4831"/>
    <cellStyle name="20% - Accent3 5 10 4 4" xfId="4832"/>
    <cellStyle name="20% - Accent3 5 10 5" xfId="4833"/>
    <cellStyle name="20% - Accent3 5 10 5 2" xfId="4834"/>
    <cellStyle name="20% - Accent3 5 10 6" xfId="4835"/>
    <cellStyle name="20% - Accent3 5 10 7" xfId="4836"/>
    <cellStyle name="20% - Accent3 5 11" xfId="4837"/>
    <cellStyle name="20% - Accent3 5 11 2" xfId="4838"/>
    <cellStyle name="20% - Accent3 5 11 2 2" xfId="4839"/>
    <cellStyle name="20% - Accent3 5 11 2 2 2" xfId="4840"/>
    <cellStyle name="20% - Accent3 5 11 2 2 2 2" xfId="4841"/>
    <cellStyle name="20% - Accent3 5 11 2 2 2 2 2" xfId="4842"/>
    <cellStyle name="20% - Accent3 5 11 2 2 2 3" xfId="4843"/>
    <cellStyle name="20% - Accent3 5 11 2 2 2 4" xfId="4844"/>
    <cellStyle name="20% - Accent3 5 11 2 2 3" xfId="4845"/>
    <cellStyle name="20% - Accent3 5 11 2 2 3 2" xfId="4846"/>
    <cellStyle name="20% - Accent3 5 11 2 2 4" xfId="4847"/>
    <cellStyle name="20% - Accent3 5 11 2 2 5" xfId="4848"/>
    <cellStyle name="20% - Accent3 5 11 2 3" xfId="4849"/>
    <cellStyle name="20% - Accent3 5 11 2 3 2" xfId="4850"/>
    <cellStyle name="20% - Accent3 5 11 2 3 2 2" xfId="4851"/>
    <cellStyle name="20% - Accent3 5 11 2 3 3" xfId="4852"/>
    <cellStyle name="20% - Accent3 5 11 2 3 4" xfId="4853"/>
    <cellStyle name="20% - Accent3 5 11 2 4" xfId="4854"/>
    <cellStyle name="20% - Accent3 5 11 2 4 2" xfId="4855"/>
    <cellStyle name="20% - Accent3 5 11 2 5" xfId="4856"/>
    <cellStyle name="20% - Accent3 5 11 2 6" xfId="4857"/>
    <cellStyle name="20% - Accent3 5 11 3" xfId="4858"/>
    <cellStyle name="20% - Accent3 5 11 3 2" xfId="4859"/>
    <cellStyle name="20% - Accent3 5 11 3 2 2" xfId="4860"/>
    <cellStyle name="20% - Accent3 5 11 3 2 2 2" xfId="4861"/>
    <cellStyle name="20% - Accent3 5 11 3 2 3" xfId="4862"/>
    <cellStyle name="20% - Accent3 5 11 3 2 4" xfId="4863"/>
    <cellStyle name="20% - Accent3 5 11 3 3" xfId="4864"/>
    <cellStyle name="20% - Accent3 5 11 3 3 2" xfId="4865"/>
    <cellStyle name="20% - Accent3 5 11 3 4" xfId="4866"/>
    <cellStyle name="20% - Accent3 5 11 3 5" xfId="4867"/>
    <cellStyle name="20% - Accent3 5 11 4" xfId="4868"/>
    <cellStyle name="20% - Accent3 5 11 4 2" xfId="4869"/>
    <cellStyle name="20% - Accent3 5 11 4 2 2" xfId="4870"/>
    <cellStyle name="20% - Accent3 5 11 4 3" xfId="4871"/>
    <cellStyle name="20% - Accent3 5 11 4 4" xfId="4872"/>
    <cellStyle name="20% - Accent3 5 11 5" xfId="4873"/>
    <cellStyle name="20% - Accent3 5 11 5 2" xfId="4874"/>
    <cellStyle name="20% - Accent3 5 11 6" xfId="4875"/>
    <cellStyle name="20% - Accent3 5 11 7" xfId="4876"/>
    <cellStyle name="20% - Accent3 5 12" xfId="4877"/>
    <cellStyle name="20% - Accent3 5 12 2" xfId="4878"/>
    <cellStyle name="20% - Accent3 5 12 2 2" xfId="4879"/>
    <cellStyle name="20% - Accent3 5 12 2 2 2" xfId="4880"/>
    <cellStyle name="20% - Accent3 5 12 2 2 2 2" xfId="4881"/>
    <cellStyle name="20% - Accent3 5 12 2 2 2 2 2" xfId="4882"/>
    <cellStyle name="20% - Accent3 5 12 2 2 2 3" xfId="4883"/>
    <cellStyle name="20% - Accent3 5 12 2 2 2 4" xfId="4884"/>
    <cellStyle name="20% - Accent3 5 12 2 2 3" xfId="4885"/>
    <cellStyle name="20% - Accent3 5 12 2 2 3 2" xfId="4886"/>
    <cellStyle name="20% - Accent3 5 12 2 2 4" xfId="4887"/>
    <cellStyle name="20% - Accent3 5 12 2 2 5" xfId="4888"/>
    <cellStyle name="20% - Accent3 5 12 2 3" xfId="4889"/>
    <cellStyle name="20% - Accent3 5 12 2 3 2" xfId="4890"/>
    <cellStyle name="20% - Accent3 5 12 2 3 2 2" xfId="4891"/>
    <cellStyle name="20% - Accent3 5 12 2 3 3" xfId="4892"/>
    <cellStyle name="20% - Accent3 5 12 2 3 4" xfId="4893"/>
    <cellStyle name="20% - Accent3 5 12 2 4" xfId="4894"/>
    <cellStyle name="20% - Accent3 5 12 2 4 2" xfId="4895"/>
    <cellStyle name="20% - Accent3 5 12 2 5" xfId="4896"/>
    <cellStyle name="20% - Accent3 5 12 2 6" xfId="4897"/>
    <cellStyle name="20% - Accent3 5 12 3" xfId="4898"/>
    <cellStyle name="20% - Accent3 5 12 3 2" xfId="4899"/>
    <cellStyle name="20% - Accent3 5 12 3 2 2" xfId="4900"/>
    <cellStyle name="20% - Accent3 5 12 3 2 2 2" xfId="4901"/>
    <cellStyle name="20% - Accent3 5 12 3 2 3" xfId="4902"/>
    <cellStyle name="20% - Accent3 5 12 3 2 4" xfId="4903"/>
    <cellStyle name="20% - Accent3 5 12 3 3" xfId="4904"/>
    <cellStyle name="20% - Accent3 5 12 3 3 2" xfId="4905"/>
    <cellStyle name="20% - Accent3 5 12 3 4" xfId="4906"/>
    <cellStyle name="20% - Accent3 5 12 3 5" xfId="4907"/>
    <cellStyle name="20% - Accent3 5 12 4" xfId="4908"/>
    <cellStyle name="20% - Accent3 5 12 4 2" xfId="4909"/>
    <cellStyle name="20% - Accent3 5 12 4 2 2" xfId="4910"/>
    <cellStyle name="20% - Accent3 5 12 4 3" xfId="4911"/>
    <cellStyle name="20% - Accent3 5 12 4 4" xfId="4912"/>
    <cellStyle name="20% - Accent3 5 12 5" xfId="4913"/>
    <cellStyle name="20% - Accent3 5 12 5 2" xfId="4914"/>
    <cellStyle name="20% - Accent3 5 12 6" xfId="4915"/>
    <cellStyle name="20% - Accent3 5 12 7" xfId="4916"/>
    <cellStyle name="20% - Accent3 5 13" xfId="4917"/>
    <cellStyle name="20% - Accent3 5 13 2" xfId="4918"/>
    <cellStyle name="20% - Accent3 5 13 2 2" xfId="4919"/>
    <cellStyle name="20% - Accent3 5 13 2 2 2" xfId="4920"/>
    <cellStyle name="20% - Accent3 5 13 2 2 2 2" xfId="4921"/>
    <cellStyle name="20% - Accent3 5 13 2 2 2 2 2" xfId="4922"/>
    <cellStyle name="20% - Accent3 5 13 2 2 2 3" xfId="4923"/>
    <cellStyle name="20% - Accent3 5 13 2 2 2 4" xfId="4924"/>
    <cellStyle name="20% - Accent3 5 13 2 2 3" xfId="4925"/>
    <cellStyle name="20% - Accent3 5 13 2 2 3 2" xfId="4926"/>
    <cellStyle name="20% - Accent3 5 13 2 2 4" xfId="4927"/>
    <cellStyle name="20% - Accent3 5 13 2 2 5" xfId="4928"/>
    <cellStyle name="20% - Accent3 5 13 2 3" xfId="4929"/>
    <cellStyle name="20% - Accent3 5 13 2 3 2" xfId="4930"/>
    <cellStyle name="20% - Accent3 5 13 2 3 2 2" xfId="4931"/>
    <cellStyle name="20% - Accent3 5 13 2 3 3" xfId="4932"/>
    <cellStyle name="20% - Accent3 5 13 2 3 4" xfId="4933"/>
    <cellStyle name="20% - Accent3 5 13 2 4" xfId="4934"/>
    <cellStyle name="20% - Accent3 5 13 2 4 2" xfId="4935"/>
    <cellStyle name="20% - Accent3 5 13 2 5" xfId="4936"/>
    <cellStyle name="20% - Accent3 5 13 2 6" xfId="4937"/>
    <cellStyle name="20% - Accent3 5 13 3" xfId="4938"/>
    <cellStyle name="20% - Accent3 5 13 3 2" xfId="4939"/>
    <cellStyle name="20% - Accent3 5 13 3 2 2" xfId="4940"/>
    <cellStyle name="20% - Accent3 5 13 3 2 2 2" xfId="4941"/>
    <cellStyle name="20% - Accent3 5 13 3 2 3" xfId="4942"/>
    <cellStyle name="20% - Accent3 5 13 3 2 4" xfId="4943"/>
    <cellStyle name="20% - Accent3 5 13 3 3" xfId="4944"/>
    <cellStyle name="20% - Accent3 5 13 3 3 2" xfId="4945"/>
    <cellStyle name="20% - Accent3 5 13 3 4" xfId="4946"/>
    <cellStyle name="20% - Accent3 5 13 3 5" xfId="4947"/>
    <cellStyle name="20% - Accent3 5 13 4" xfId="4948"/>
    <cellStyle name="20% - Accent3 5 13 4 2" xfId="4949"/>
    <cellStyle name="20% - Accent3 5 13 4 2 2" xfId="4950"/>
    <cellStyle name="20% - Accent3 5 13 4 3" xfId="4951"/>
    <cellStyle name="20% - Accent3 5 13 4 4" xfId="4952"/>
    <cellStyle name="20% - Accent3 5 13 5" xfId="4953"/>
    <cellStyle name="20% - Accent3 5 13 5 2" xfId="4954"/>
    <cellStyle name="20% - Accent3 5 13 6" xfId="4955"/>
    <cellStyle name="20% - Accent3 5 13 7" xfId="4956"/>
    <cellStyle name="20% - Accent3 5 14" xfId="4957"/>
    <cellStyle name="20% - Accent3 5 14 2" xfId="4958"/>
    <cellStyle name="20% - Accent3 5 14 2 2" xfId="4959"/>
    <cellStyle name="20% - Accent3 5 14 2 2 2" xfId="4960"/>
    <cellStyle name="20% - Accent3 5 14 2 2 2 2" xfId="4961"/>
    <cellStyle name="20% - Accent3 5 14 2 2 2 2 2" xfId="4962"/>
    <cellStyle name="20% - Accent3 5 14 2 2 2 3" xfId="4963"/>
    <cellStyle name="20% - Accent3 5 14 2 2 2 4" xfId="4964"/>
    <cellStyle name="20% - Accent3 5 14 2 2 3" xfId="4965"/>
    <cellStyle name="20% - Accent3 5 14 2 2 3 2" xfId="4966"/>
    <cellStyle name="20% - Accent3 5 14 2 2 4" xfId="4967"/>
    <cellStyle name="20% - Accent3 5 14 2 2 5" xfId="4968"/>
    <cellStyle name="20% - Accent3 5 14 2 3" xfId="4969"/>
    <cellStyle name="20% - Accent3 5 14 2 3 2" xfId="4970"/>
    <cellStyle name="20% - Accent3 5 14 2 3 2 2" xfId="4971"/>
    <cellStyle name="20% - Accent3 5 14 2 3 3" xfId="4972"/>
    <cellStyle name="20% - Accent3 5 14 2 3 4" xfId="4973"/>
    <cellStyle name="20% - Accent3 5 14 2 4" xfId="4974"/>
    <cellStyle name="20% - Accent3 5 14 2 4 2" xfId="4975"/>
    <cellStyle name="20% - Accent3 5 14 2 5" xfId="4976"/>
    <cellStyle name="20% - Accent3 5 14 2 6" xfId="4977"/>
    <cellStyle name="20% - Accent3 5 14 3" xfId="4978"/>
    <cellStyle name="20% - Accent3 5 14 3 2" xfId="4979"/>
    <cellStyle name="20% - Accent3 5 14 3 2 2" xfId="4980"/>
    <cellStyle name="20% - Accent3 5 14 3 2 2 2" xfId="4981"/>
    <cellStyle name="20% - Accent3 5 14 3 2 3" xfId="4982"/>
    <cellStyle name="20% - Accent3 5 14 3 2 4" xfId="4983"/>
    <cellStyle name="20% - Accent3 5 14 3 3" xfId="4984"/>
    <cellStyle name="20% - Accent3 5 14 3 3 2" xfId="4985"/>
    <cellStyle name="20% - Accent3 5 14 3 4" xfId="4986"/>
    <cellStyle name="20% - Accent3 5 14 3 5" xfId="4987"/>
    <cellStyle name="20% - Accent3 5 14 4" xfId="4988"/>
    <cellStyle name="20% - Accent3 5 14 4 2" xfId="4989"/>
    <cellStyle name="20% - Accent3 5 14 4 2 2" xfId="4990"/>
    <cellStyle name="20% - Accent3 5 14 4 3" xfId="4991"/>
    <cellStyle name="20% - Accent3 5 14 4 4" xfId="4992"/>
    <cellStyle name="20% - Accent3 5 14 5" xfId="4993"/>
    <cellStyle name="20% - Accent3 5 14 5 2" xfId="4994"/>
    <cellStyle name="20% - Accent3 5 14 6" xfId="4995"/>
    <cellStyle name="20% - Accent3 5 14 7" xfId="4996"/>
    <cellStyle name="20% - Accent3 5 15" xfId="4997"/>
    <cellStyle name="20% - Accent3 5 15 2" xfId="4998"/>
    <cellStyle name="20% - Accent3 5 15 2 2" xfId="4999"/>
    <cellStyle name="20% - Accent3 5 15 2 2 2" xfId="5000"/>
    <cellStyle name="20% - Accent3 5 15 2 2 2 2" xfId="5001"/>
    <cellStyle name="20% - Accent3 5 15 2 2 2 2 2" xfId="5002"/>
    <cellStyle name="20% - Accent3 5 15 2 2 2 3" xfId="5003"/>
    <cellStyle name="20% - Accent3 5 15 2 2 2 4" xfId="5004"/>
    <cellStyle name="20% - Accent3 5 15 2 2 3" xfId="5005"/>
    <cellStyle name="20% - Accent3 5 15 2 2 3 2" xfId="5006"/>
    <cellStyle name="20% - Accent3 5 15 2 2 4" xfId="5007"/>
    <cellStyle name="20% - Accent3 5 15 2 2 5" xfId="5008"/>
    <cellStyle name="20% - Accent3 5 15 2 3" xfId="5009"/>
    <cellStyle name="20% - Accent3 5 15 2 3 2" xfId="5010"/>
    <cellStyle name="20% - Accent3 5 15 2 3 2 2" xfId="5011"/>
    <cellStyle name="20% - Accent3 5 15 2 3 3" xfId="5012"/>
    <cellStyle name="20% - Accent3 5 15 2 3 4" xfId="5013"/>
    <cellStyle name="20% - Accent3 5 15 2 4" xfId="5014"/>
    <cellStyle name="20% - Accent3 5 15 2 4 2" xfId="5015"/>
    <cellStyle name="20% - Accent3 5 15 2 5" xfId="5016"/>
    <cellStyle name="20% - Accent3 5 15 2 6" xfId="5017"/>
    <cellStyle name="20% - Accent3 5 15 3" xfId="5018"/>
    <cellStyle name="20% - Accent3 5 15 3 2" xfId="5019"/>
    <cellStyle name="20% - Accent3 5 15 3 2 2" xfId="5020"/>
    <cellStyle name="20% - Accent3 5 15 3 2 2 2" xfId="5021"/>
    <cellStyle name="20% - Accent3 5 15 3 2 3" xfId="5022"/>
    <cellStyle name="20% - Accent3 5 15 3 2 4" xfId="5023"/>
    <cellStyle name="20% - Accent3 5 15 3 3" xfId="5024"/>
    <cellStyle name="20% - Accent3 5 15 3 3 2" xfId="5025"/>
    <cellStyle name="20% - Accent3 5 15 3 4" xfId="5026"/>
    <cellStyle name="20% - Accent3 5 15 3 5" xfId="5027"/>
    <cellStyle name="20% - Accent3 5 15 4" xfId="5028"/>
    <cellStyle name="20% - Accent3 5 15 4 2" xfId="5029"/>
    <cellStyle name="20% - Accent3 5 15 4 2 2" xfId="5030"/>
    <cellStyle name="20% - Accent3 5 15 4 3" xfId="5031"/>
    <cellStyle name="20% - Accent3 5 15 4 4" xfId="5032"/>
    <cellStyle name="20% - Accent3 5 15 5" xfId="5033"/>
    <cellStyle name="20% - Accent3 5 15 5 2" xfId="5034"/>
    <cellStyle name="20% - Accent3 5 15 6" xfId="5035"/>
    <cellStyle name="20% - Accent3 5 15 7" xfId="5036"/>
    <cellStyle name="20% - Accent3 5 16" xfId="5037"/>
    <cellStyle name="20% - Accent3 5 16 2" xfId="5038"/>
    <cellStyle name="20% - Accent3 5 16 2 2" xfId="5039"/>
    <cellStyle name="20% - Accent3 5 16 2 2 2" xfId="5040"/>
    <cellStyle name="20% - Accent3 5 16 2 2 2 2" xfId="5041"/>
    <cellStyle name="20% - Accent3 5 16 2 2 2 2 2" xfId="5042"/>
    <cellStyle name="20% - Accent3 5 16 2 2 2 3" xfId="5043"/>
    <cellStyle name="20% - Accent3 5 16 2 2 2 4" xfId="5044"/>
    <cellStyle name="20% - Accent3 5 16 2 2 3" xfId="5045"/>
    <cellStyle name="20% - Accent3 5 16 2 2 3 2" xfId="5046"/>
    <cellStyle name="20% - Accent3 5 16 2 2 4" xfId="5047"/>
    <cellStyle name="20% - Accent3 5 16 2 2 5" xfId="5048"/>
    <cellStyle name="20% - Accent3 5 16 2 3" xfId="5049"/>
    <cellStyle name="20% - Accent3 5 16 2 3 2" xfId="5050"/>
    <cellStyle name="20% - Accent3 5 16 2 3 2 2" xfId="5051"/>
    <cellStyle name="20% - Accent3 5 16 2 3 3" xfId="5052"/>
    <cellStyle name="20% - Accent3 5 16 2 3 4" xfId="5053"/>
    <cellStyle name="20% - Accent3 5 16 2 4" xfId="5054"/>
    <cellStyle name="20% - Accent3 5 16 2 4 2" xfId="5055"/>
    <cellStyle name="20% - Accent3 5 16 2 5" xfId="5056"/>
    <cellStyle name="20% - Accent3 5 16 2 6" xfId="5057"/>
    <cellStyle name="20% - Accent3 5 16 3" xfId="5058"/>
    <cellStyle name="20% - Accent3 5 16 3 2" xfId="5059"/>
    <cellStyle name="20% - Accent3 5 16 3 2 2" xfId="5060"/>
    <cellStyle name="20% - Accent3 5 16 3 2 2 2" xfId="5061"/>
    <cellStyle name="20% - Accent3 5 16 3 2 3" xfId="5062"/>
    <cellStyle name="20% - Accent3 5 16 3 2 4" xfId="5063"/>
    <cellStyle name="20% - Accent3 5 16 3 3" xfId="5064"/>
    <cellStyle name="20% - Accent3 5 16 3 3 2" xfId="5065"/>
    <cellStyle name="20% - Accent3 5 16 3 4" xfId="5066"/>
    <cellStyle name="20% - Accent3 5 16 3 5" xfId="5067"/>
    <cellStyle name="20% - Accent3 5 16 4" xfId="5068"/>
    <cellStyle name="20% - Accent3 5 16 4 2" xfId="5069"/>
    <cellStyle name="20% - Accent3 5 16 4 2 2" xfId="5070"/>
    <cellStyle name="20% - Accent3 5 16 4 3" xfId="5071"/>
    <cellStyle name="20% - Accent3 5 16 4 4" xfId="5072"/>
    <cellStyle name="20% - Accent3 5 16 5" xfId="5073"/>
    <cellStyle name="20% - Accent3 5 16 5 2" xfId="5074"/>
    <cellStyle name="20% - Accent3 5 16 6" xfId="5075"/>
    <cellStyle name="20% - Accent3 5 16 7" xfId="5076"/>
    <cellStyle name="20% - Accent3 5 17" xfId="5077"/>
    <cellStyle name="20% - Accent3 5 17 2" xfId="5078"/>
    <cellStyle name="20% - Accent3 5 17 2 2" xfId="5079"/>
    <cellStyle name="20% - Accent3 5 17 2 2 2" xfId="5080"/>
    <cellStyle name="20% - Accent3 5 17 2 2 2 2" xfId="5081"/>
    <cellStyle name="20% - Accent3 5 17 2 2 2 2 2" xfId="5082"/>
    <cellStyle name="20% - Accent3 5 17 2 2 2 3" xfId="5083"/>
    <cellStyle name="20% - Accent3 5 17 2 2 2 4" xfId="5084"/>
    <cellStyle name="20% - Accent3 5 17 2 2 3" xfId="5085"/>
    <cellStyle name="20% - Accent3 5 17 2 2 3 2" xfId="5086"/>
    <cellStyle name="20% - Accent3 5 17 2 2 4" xfId="5087"/>
    <cellStyle name="20% - Accent3 5 17 2 2 5" xfId="5088"/>
    <cellStyle name="20% - Accent3 5 17 2 3" xfId="5089"/>
    <cellStyle name="20% - Accent3 5 17 2 3 2" xfId="5090"/>
    <cellStyle name="20% - Accent3 5 17 2 3 2 2" xfId="5091"/>
    <cellStyle name="20% - Accent3 5 17 2 3 3" xfId="5092"/>
    <cellStyle name="20% - Accent3 5 17 2 3 4" xfId="5093"/>
    <cellStyle name="20% - Accent3 5 17 2 4" xfId="5094"/>
    <cellStyle name="20% - Accent3 5 17 2 4 2" xfId="5095"/>
    <cellStyle name="20% - Accent3 5 17 2 5" xfId="5096"/>
    <cellStyle name="20% - Accent3 5 17 2 6" xfId="5097"/>
    <cellStyle name="20% - Accent3 5 17 3" xfId="5098"/>
    <cellStyle name="20% - Accent3 5 17 3 2" xfId="5099"/>
    <cellStyle name="20% - Accent3 5 17 3 2 2" xfId="5100"/>
    <cellStyle name="20% - Accent3 5 17 3 2 2 2" xfId="5101"/>
    <cellStyle name="20% - Accent3 5 17 3 2 3" xfId="5102"/>
    <cellStyle name="20% - Accent3 5 17 3 2 4" xfId="5103"/>
    <cellStyle name="20% - Accent3 5 17 3 3" xfId="5104"/>
    <cellStyle name="20% - Accent3 5 17 3 3 2" xfId="5105"/>
    <cellStyle name="20% - Accent3 5 17 3 4" xfId="5106"/>
    <cellStyle name="20% - Accent3 5 17 3 5" xfId="5107"/>
    <cellStyle name="20% - Accent3 5 17 4" xfId="5108"/>
    <cellStyle name="20% - Accent3 5 17 4 2" xfId="5109"/>
    <cellStyle name="20% - Accent3 5 17 4 2 2" xfId="5110"/>
    <cellStyle name="20% - Accent3 5 17 4 3" xfId="5111"/>
    <cellStyle name="20% - Accent3 5 17 4 4" xfId="5112"/>
    <cellStyle name="20% - Accent3 5 17 5" xfId="5113"/>
    <cellStyle name="20% - Accent3 5 17 5 2" xfId="5114"/>
    <cellStyle name="20% - Accent3 5 17 6" xfId="5115"/>
    <cellStyle name="20% - Accent3 5 17 7" xfId="5116"/>
    <cellStyle name="20% - Accent3 5 18" xfId="5117"/>
    <cellStyle name="20% - Accent3 5 18 2" xfId="5118"/>
    <cellStyle name="20% - Accent3 5 18 2 2" xfId="5119"/>
    <cellStyle name="20% - Accent3 5 18 2 2 2" xfId="5120"/>
    <cellStyle name="20% - Accent3 5 18 2 2 2 2" xfId="5121"/>
    <cellStyle name="20% - Accent3 5 18 2 2 2 2 2" xfId="5122"/>
    <cellStyle name="20% - Accent3 5 18 2 2 2 3" xfId="5123"/>
    <cellStyle name="20% - Accent3 5 18 2 2 2 4" xfId="5124"/>
    <cellStyle name="20% - Accent3 5 18 2 2 3" xfId="5125"/>
    <cellStyle name="20% - Accent3 5 18 2 2 3 2" xfId="5126"/>
    <cellStyle name="20% - Accent3 5 18 2 2 4" xfId="5127"/>
    <cellStyle name="20% - Accent3 5 18 2 2 5" xfId="5128"/>
    <cellStyle name="20% - Accent3 5 18 2 3" xfId="5129"/>
    <cellStyle name="20% - Accent3 5 18 2 3 2" xfId="5130"/>
    <cellStyle name="20% - Accent3 5 18 2 3 2 2" xfId="5131"/>
    <cellStyle name="20% - Accent3 5 18 2 3 3" xfId="5132"/>
    <cellStyle name="20% - Accent3 5 18 2 3 4" xfId="5133"/>
    <cellStyle name="20% - Accent3 5 18 2 4" xfId="5134"/>
    <cellStyle name="20% - Accent3 5 18 2 4 2" xfId="5135"/>
    <cellStyle name="20% - Accent3 5 18 2 5" xfId="5136"/>
    <cellStyle name="20% - Accent3 5 18 2 6" xfId="5137"/>
    <cellStyle name="20% - Accent3 5 18 3" xfId="5138"/>
    <cellStyle name="20% - Accent3 5 18 3 2" xfId="5139"/>
    <cellStyle name="20% - Accent3 5 18 3 2 2" xfId="5140"/>
    <cellStyle name="20% - Accent3 5 18 3 2 2 2" xfId="5141"/>
    <cellStyle name="20% - Accent3 5 18 3 2 3" xfId="5142"/>
    <cellStyle name="20% - Accent3 5 18 3 2 4" xfId="5143"/>
    <cellStyle name="20% - Accent3 5 18 3 3" xfId="5144"/>
    <cellStyle name="20% - Accent3 5 18 3 3 2" xfId="5145"/>
    <cellStyle name="20% - Accent3 5 18 3 4" xfId="5146"/>
    <cellStyle name="20% - Accent3 5 18 3 5" xfId="5147"/>
    <cellStyle name="20% - Accent3 5 18 4" xfId="5148"/>
    <cellStyle name="20% - Accent3 5 18 4 2" xfId="5149"/>
    <cellStyle name="20% - Accent3 5 18 4 2 2" xfId="5150"/>
    <cellStyle name="20% - Accent3 5 18 4 3" xfId="5151"/>
    <cellStyle name="20% - Accent3 5 18 4 4" xfId="5152"/>
    <cellStyle name="20% - Accent3 5 18 5" xfId="5153"/>
    <cellStyle name="20% - Accent3 5 18 5 2" xfId="5154"/>
    <cellStyle name="20% - Accent3 5 18 6" xfId="5155"/>
    <cellStyle name="20% - Accent3 5 18 7" xfId="5156"/>
    <cellStyle name="20% - Accent3 5 19" xfId="5157"/>
    <cellStyle name="20% - Accent3 5 19 2" xfId="5158"/>
    <cellStyle name="20% - Accent3 5 19 2 2" xfId="5159"/>
    <cellStyle name="20% - Accent3 5 19 2 2 2" xfId="5160"/>
    <cellStyle name="20% - Accent3 5 19 2 2 2 2" xfId="5161"/>
    <cellStyle name="20% - Accent3 5 19 2 2 2 2 2" xfId="5162"/>
    <cellStyle name="20% - Accent3 5 19 2 2 2 3" xfId="5163"/>
    <cellStyle name="20% - Accent3 5 19 2 2 2 4" xfId="5164"/>
    <cellStyle name="20% - Accent3 5 19 2 2 3" xfId="5165"/>
    <cellStyle name="20% - Accent3 5 19 2 2 3 2" xfId="5166"/>
    <cellStyle name="20% - Accent3 5 19 2 2 4" xfId="5167"/>
    <cellStyle name="20% - Accent3 5 19 2 2 5" xfId="5168"/>
    <cellStyle name="20% - Accent3 5 19 2 3" xfId="5169"/>
    <cellStyle name="20% - Accent3 5 19 2 3 2" xfId="5170"/>
    <cellStyle name="20% - Accent3 5 19 2 3 2 2" xfId="5171"/>
    <cellStyle name="20% - Accent3 5 19 2 3 3" xfId="5172"/>
    <cellStyle name="20% - Accent3 5 19 2 3 4" xfId="5173"/>
    <cellStyle name="20% - Accent3 5 19 2 4" xfId="5174"/>
    <cellStyle name="20% - Accent3 5 19 2 4 2" xfId="5175"/>
    <cellStyle name="20% - Accent3 5 19 2 5" xfId="5176"/>
    <cellStyle name="20% - Accent3 5 19 2 6" xfId="5177"/>
    <cellStyle name="20% - Accent3 5 19 3" xfId="5178"/>
    <cellStyle name="20% - Accent3 5 19 3 2" xfId="5179"/>
    <cellStyle name="20% - Accent3 5 19 3 2 2" xfId="5180"/>
    <cellStyle name="20% - Accent3 5 19 3 2 2 2" xfId="5181"/>
    <cellStyle name="20% - Accent3 5 19 3 2 3" xfId="5182"/>
    <cellStyle name="20% - Accent3 5 19 3 2 4" xfId="5183"/>
    <cellStyle name="20% - Accent3 5 19 3 3" xfId="5184"/>
    <cellStyle name="20% - Accent3 5 19 3 3 2" xfId="5185"/>
    <cellStyle name="20% - Accent3 5 19 3 4" xfId="5186"/>
    <cellStyle name="20% - Accent3 5 19 3 5" xfId="5187"/>
    <cellStyle name="20% - Accent3 5 19 4" xfId="5188"/>
    <cellStyle name="20% - Accent3 5 19 4 2" xfId="5189"/>
    <cellStyle name="20% - Accent3 5 19 4 2 2" xfId="5190"/>
    <cellStyle name="20% - Accent3 5 19 4 3" xfId="5191"/>
    <cellStyle name="20% - Accent3 5 19 4 4" xfId="5192"/>
    <cellStyle name="20% - Accent3 5 19 5" xfId="5193"/>
    <cellStyle name="20% - Accent3 5 19 5 2" xfId="5194"/>
    <cellStyle name="20% - Accent3 5 19 6" xfId="5195"/>
    <cellStyle name="20% - Accent3 5 19 7" xfId="5196"/>
    <cellStyle name="20% - Accent3 5 2" xfId="5197"/>
    <cellStyle name="20% - Accent3 5 2 2" xfId="5198"/>
    <cellStyle name="20% - Accent3 5 2 2 2" xfId="5199"/>
    <cellStyle name="20% - Accent3 5 2 2 2 2" xfId="5200"/>
    <cellStyle name="20% - Accent3 5 2 2 2 2 2" xfId="5201"/>
    <cellStyle name="20% - Accent3 5 2 2 2 2 2 2" xfId="5202"/>
    <cellStyle name="20% - Accent3 5 2 2 2 2 3" xfId="5203"/>
    <cellStyle name="20% - Accent3 5 2 2 2 2 4" xfId="5204"/>
    <cellStyle name="20% - Accent3 5 2 2 2 3" xfId="5205"/>
    <cellStyle name="20% - Accent3 5 2 2 2 3 2" xfId="5206"/>
    <cellStyle name="20% - Accent3 5 2 2 2 4" xfId="5207"/>
    <cellStyle name="20% - Accent3 5 2 2 2 5" xfId="5208"/>
    <cellStyle name="20% - Accent3 5 2 2 3" xfId="5209"/>
    <cellStyle name="20% - Accent3 5 2 2 3 2" xfId="5210"/>
    <cellStyle name="20% - Accent3 5 2 2 3 2 2" xfId="5211"/>
    <cellStyle name="20% - Accent3 5 2 2 3 3" xfId="5212"/>
    <cellStyle name="20% - Accent3 5 2 2 3 4" xfId="5213"/>
    <cellStyle name="20% - Accent3 5 2 2 4" xfId="5214"/>
    <cellStyle name="20% - Accent3 5 2 2 4 2" xfId="5215"/>
    <cellStyle name="20% - Accent3 5 2 2 5" xfId="5216"/>
    <cellStyle name="20% - Accent3 5 2 2 6" xfId="5217"/>
    <cellStyle name="20% - Accent3 5 2 3" xfId="5218"/>
    <cellStyle name="20% - Accent3 5 2 3 2" xfId="5219"/>
    <cellStyle name="20% - Accent3 5 2 3 2 2" xfId="5220"/>
    <cellStyle name="20% - Accent3 5 2 3 2 2 2" xfId="5221"/>
    <cellStyle name="20% - Accent3 5 2 3 2 3" xfId="5222"/>
    <cellStyle name="20% - Accent3 5 2 3 2 4" xfId="5223"/>
    <cellStyle name="20% - Accent3 5 2 3 3" xfId="5224"/>
    <cellStyle name="20% - Accent3 5 2 3 3 2" xfId="5225"/>
    <cellStyle name="20% - Accent3 5 2 3 4" xfId="5226"/>
    <cellStyle name="20% - Accent3 5 2 3 5" xfId="5227"/>
    <cellStyle name="20% - Accent3 5 2 4" xfId="5228"/>
    <cellStyle name="20% - Accent3 5 2 4 2" xfId="5229"/>
    <cellStyle name="20% - Accent3 5 2 4 2 2" xfId="5230"/>
    <cellStyle name="20% - Accent3 5 2 4 3" xfId="5231"/>
    <cellStyle name="20% - Accent3 5 2 4 4" xfId="5232"/>
    <cellStyle name="20% - Accent3 5 2 5" xfId="5233"/>
    <cellStyle name="20% - Accent3 5 2 5 2" xfId="5234"/>
    <cellStyle name="20% - Accent3 5 2 6" xfId="5235"/>
    <cellStyle name="20% - Accent3 5 2 7" xfId="5236"/>
    <cellStyle name="20% - Accent3 5 20" xfId="5237"/>
    <cellStyle name="20% - Accent3 5 20 2" xfId="5238"/>
    <cellStyle name="20% - Accent3 5 20 2 2" xfId="5239"/>
    <cellStyle name="20% - Accent3 5 20 2 2 2" xfId="5240"/>
    <cellStyle name="20% - Accent3 5 20 2 2 2 2" xfId="5241"/>
    <cellStyle name="20% - Accent3 5 20 2 2 2 2 2" xfId="5242"/>
    <cellStyle name="20% - Accent3 5 20 2 2 2 3" xfId="5243"/>
    <cellStyle name="20% - Accent3 5 20 2 2 2 4" xfId="5244"/>
    <cellStyle name="20% - Accent3 5 20 2 2 3" xfId="5245"/>
    <cellStyle name="20% - Accent3 5 20 2 2 3 2" xfId="5246"/>
    <cellStyle name="20% - Accent3 5 20 2 2 4" xfId="5247"/>
    <cellStyle name="20% - Accent3 5 20 2 2 5" xfId="5248"/>
    <cellStyle name="20% - Accent3 5 20 2 3" xfId="5249"/>
    <cellStyle name="20% - Accent3 5 20 2 3 2" xfId="5250"/>
    <cellStyle name="20% - Accent3 5 20 2 3 2 2" xfId="5251"/>
    <cellStyle name="20% - Accent3 5 20 2 3 3" xfId="5252"/>
    <cellStyle name="20% - Accent3 5 20 2 3 4" xfId="5253"/>
    <cellStyle name="20% - Accent3 5 20 2 4" xfId="5254"/>
    <cellStyle name="20% - Accent3 5 20 2 4 2" xfId="5255"/>
    <cellStyle name="20% - Accent3 5 20 2 5" xfId="5256"/>
    <cellStyle name="20% - Accent3 5 20 2 6" xfId="5257"/>
    <cellStyle name="20% - Accent3 5 20 3" xfId="5258"/>
    <cellStyle name="20% - Accent3 5 20 3 2" xfId="5259"/>
    <cellStyle name="20% - Accent3 5 20 3 2 2" xfId="5260"/>
    <cellStyle name="20% - Accent3 5 20 3 2 2 2" xfId="5261"/>
    <cellStyle name="20% - Accent3 5 20 3 2 3" xfId="5262"/>
    <cellStyle name="20% - Accent3 5 20 3 2 4" xfId="5263"/>
    <cellStyle name="20% - Accent3 5 20 3 3" xfId="5264"/>
    <cellStyle name="20% - Accent3 5 20 3 3 2" xfId="5265"/>
    <cellStyle name="20% - Accent3 5 20 3 4" xfId="5266"/>
    <cellStyle name="20% - Accent3 5 20 3 5" xfId="5267"/>
    <cellStyle name="20% - Accent3 5 20 4" xfId="5268"/>
    <cellStyle name="20% - Accent3 5 20 4 2" xfId="5269"/>
    <cellStyle name="20% - Accent3 5 20 4 2 2" xfId="5270"/>
    <cellStyle name="20% - Accent3 5 20 4 3" xfId="5271"/>
    <cellStyle name="20% - Accent3 5 20 4 4" xfId="5272"/>
    <cellStyle name="20% - Accent3 5 20 5" xfId="5273"/>
    <cellStyle name="20% - Accent3 5 20 5 2" xfId="5274"/>
    <cellStyle name="20% - Accent3 5 20 6" xfId="5275"/>
    <cellStyle name="20% - Accent3 5 20 7" xfId="5276"/>
    <cellStyle name="20% - Accent3 5 21" xfId="5277"/>
    <cellStyle name="20% - Accent3 5 21 2" xfId="5278"/>
    <cellStyle name="20% - Accent3 5 21 2 2" xfId="5279"/>
    <cellStyle name="20% - Accent3 5 21 2 2 2" xfId="5280"/>
    <cellStyle name="20% - Accent3 5 21 2 2 2 2" xfId="5281"/>
    <cellStyle name="20% - Accent3 5 21 2 2 2 2 2" xfId="5282"/>
    <cellStyle name="20% - Accent3 5 21 2 2 2 3" xfId="5283"/>
    <cellStyle name="20% - Accent3 5 21 2 2 2 4" xfId="5284"/>
    <cellStyle name="20% - Accent3 5 21 2 2 3" xfId="5285"/>
    <cellStyle name="20% - Accent3 5 21 2 2 3 2" xfId="5286"/>
    <cellStyle name="20% - Accent3 5 21 2 2 4" xfId="5287"/>
    <cellStyle name="20% - Accent3 5 21 2 2 5" xfId="5288"/>
    <cellStyle name="20% - Accent3 5 21 2 3" xfId="5289"/>
    <cellStyle name="20% - Accent3 5 21 2 3 2" xfId="5290"/>
    <cellStyle name="20% - Accent3 5 21 2 3 2 2" xfId="5291"/>
    <cellStyle name="20% - Accent3 5 21 2 3 3" xfId="5292"/>
    <cellStyle name="20% - Accent3 5 21 2 3 4" xfId="5293"/>
    <cellStyle name="20% - Accent3 5 21 2 4" xfId="5294"/>
    <cellStyle name="20% - Accent3 5 21 2 4 2" xfId="5295"/>
    <cellStyle name="20% - Accent3 5 21 2 5" xfId="5296"/>
    <cellStyle name="20% - Accent3 5 21 2 6" xfId="5297"/>
    <cellStyle name="20% - Accent3 5 21 3" xfId="5298"/>
    <cellStyle name="20% - Accent3 5 21 3 2" xfId="5299"/>
    <cellStyle name="20% - Accent3 5 21 3 2 2" xfId="5300"/>
    <cellStyle name="20% - Accent3 5 21 3 2 2 2" xfId="5301"/>
    <cellStyle name="20% - Accent3 5 21 3 2 3" xfId="5302"/>
    <cellStyle name="20% - Accent3 5 21 3 2 4" xfId="5303"/>
    <cellStyle name="20% - Accent3 5 21 3 3" xfId="5304"/>
    <cellStyle name="20% - Accent3 5 21 3 3 2" xfId="5305"/>
    <cellStyle name="20% - Accent3 5 21 3 4" xfId="5306"/>
    <cellStyle name="20% - Accent3 5 21 3 5" xfId="5307"/>
    <cellStyle name="20% - Accent3 5 21 4" xfId="5308"/>
    <cellStyle name="20% - Accent3 5 21 4 2" xfId="5309"/>
    <cellStyle name="20% - Accent3 5 21 4 2 2" xfId="5310"/>
    <cellStyle name="20% - Accent3 5 21 4 3" xfId="5311"/>
    <cellStyle name="20% - Accent3 5 21 4 4" xfId="5312"/>
    <cellStyle name="20% - Accent3 5 21 5" xfId="5313"/>
    <cellStyle name="20% - Accent3 5 21 5 2" xfId="5314"/>
    <cellStyle name="20% - Accent3 5 21 6" xfId="5315"/>
    <cellStyle name="20% - Accent3 5 21 7" xfId="5316"/>
    <cellStyle name="20% - Accent3 5 22" xfId="5317"/>
    <cellStyle name="20% - Accent3 5 22 2" xfId="5318"/>
    <cellStyle name="20% - Accent3 5 22 2 2" xfId="5319"/>
    <cellStyle name="20% - Accent3 5 22 2 2 2" xfId="5320"/>
    <cellStyle name="20% - Accent3 5 22 2 2 2 2" xfId="5321"/>
    <cellStyle name="20% - Accent3 5 22 2 2 2 2 2" xfId="5322"/>
    <cellStyle name="20% - Accent3 5 22 2 2 2 3" xfId="5323"/>
    <cellStyle name="20% - Accent3 5 22 2 2 2 4" xfId="5324"/>
    <cellStyle name="20% - Accent3 5 22 2 2 3" xfId="5325"/>
    <cellStyle name="20% - Accent3 5 22 2 2 3 2" xfId="5326"/>
    <cellStyle name="20% - Accent3 5 22 2 2 4" xfId="5327"/>
    <cellStyle name="20% - Accent3 5 22 2 2 5" xfId="5328"/>
    <cellStyle name="20% - Accent3 5 22 2 3" xfId="5329"/>
    <cellStyle name="20% - Accent3 5 22 2 3 2" xfId="5330"/>
    <cellStyle name="20% - Accent3 5 22 2 3 2 2" xfId="5331"/>
    <cellStyle name="20% - Accent3 5 22 2 3 3" xfId="5332"/>
    <cellStyle name="20% - Accent3 5 22 2 3 4" xfId="5333"/>
    <cellStyle name="20% - Accent3 5 22 2 4" xfId="5334"/>
    <cellStyle name="20% - Accent3 5 22 2 4 2" xfId="5335"/>
    <cellStyle name="20% - Accent3 5 22 2 5" xfId="5336"/>
    <cellStyle name="20% - Accent3 5 22 2 6" xfId="5337"/>
    <cellStyle name="20% - Accent3 5 22 3" xfId="5338"/>
    <cellStyle name="20% - Accent3 5 22 3 2" xfId="5339"/>
    <cellStyle name="20% - Accent3 5 22 3 2 2" xfId="5340"/>
    <cellStyle name="20% - Accent3 5 22 3 2 2 2" xfId="5341"/>
    <cellStyle name="20% - Accent3 5 22 3 2 3" xfId="5342"/>
    <cellStyle name="20% - Accent3 5 22 3 2 4" xfId="5343"/>
    <cellStyle name="20% - Accent3 5 22 3 3" xfId="5344"/>
    <cellStyle name="20% - Accent3 5 22 3 3 2" xfId="5345"/>
    <cellStyle name="20% - Accent3 5 22 3 4" xfId="5346"/>
    <cellStyle name="20% - Accent3 5 22 3 5" xfId="5347"/>
    <cellStyle name="20% - Accent3 5 22 4" xfId="5348"/>
    <cellStyle name="20% - Accent3 5 22 4 2" xfId="5349"/>
    <cellStyle name="20% - Accent3 5 22 4 2 2" xfId="5350"/>
    <cellStyle name="20% - Accent3 5 22 4 3" xfId="5351"/>
    <cellStyle name="20% - Accent3 5 22 4 4" xfId="5352"/>
    <cellStyle name="20% - Accent3 5 22 5" xfId="5353"/>
    <cellStyle name="20% - Accent3 5 22 5 2" xfId="5354"/>
    <cellStyle name="20% - Accent3 5 22 6" xfId="5355"/>
    <cellStyle name="20% - Accent3 5 22 7" xfId="5356"/>
    <cellStyle name="20% - Accent3 5 23" xfId="5357"/>
    <cellStyle name="20% - Accent3 5 23 2" xfId="5358"/>
    <cellStyle name="20% - Accent3 5 23 2 2" xfId="5359"/>
    <cellStyle name="20% - Accent3 5 23 2 2 2" xfId="5360"/>
    <cellStyle name="20% - Accent3 5 23 2 2 2 2" xfId="5361"/>
    <cellStyle name="20% - Accent3 5 23 2 2 2 2 2" xfId="5362"/>
    <cellStyle name="20% - Accent3 5 23 2 2 2 3" xfId="5363"/>
    <cellStyle name="20% - Accent3 5 23 2 2 2 4" xfId="5364"/>
    <cellStyle name="20% - Accent3 5 23 2 2 3" xfId="5365"/>
    <cellStyle name="20% - Accent3 5 23 2 2 3 2" xfId="5366"/>
    <cellStyle name="20% - Accent3 5 23 2 2 4" xfId="5367"/>
    <cellStyle name="20% - Accent3 5 23 2 2 5" xfId="5368"/>
    <cellStyle name="20% - Accent3 5 23 2 3" xfId="5369"/>
    <cellStyle name="20% - Accent3 5 23 2 3 2" xfId="5370"/>
    <cellStyle name="20% - Accent3 5 23 2 3 2 2" xfId="5371"/>
    <cellStyle name="20% - Accent3 5 23 2 3 3" xfId="5372"/>
    <cellStyle name="20% - Accent3 5 23 2 3 4" xfId="5373"/>
    <cellStyle name="20% - Accent3 5 23 2 4" xfId="5374"/>
    <cellStyle name="20% - Accent3 5 23 2 4 2" xfId="5375"/>
    <cellStyle name="20% - Accent3 5 23 2 5" xfId="5376"/>
    <cellStyle name="20% - Accent3 5 23 2 6" xfId="5377"/>
    <cellStyle name="20% - Accent3 5 23 3" xfId="5378"/>
    <cellStyle name="20% - Accent3 5 23 3 2" xfId="5379"/>
    <cellStyle name="20% - Accent3 5 23 3 2 2" xfId="5380"/>
    <cellStyle name="20% - Accent3 5 23 3 2 2 2" xfId="5381"/>
    <cellStyle name="20% - Accent3 5 23 3 2 3" xfId="5382"/>
    <cellStyle name="20% - Accent3 5 23 3 2 4" xfId="5383"/>
    <cellStyle name="20% - Accent3 5 23 3 3" xfId="5384"/>
    <cellStyle name="20% - Accent3 5 23 3 3 2" xfId="5385"/>
    <cellStyle name="20% - Accent3 5 23 3 4" xfId="5386"/>
    <cellStyle name="20% - Accent3 5 23 3 5" xfId="5387"/>
    <cellStyle name="20% - Accent3 5 23 4" xfId="5388"/>
    <cellStyle name="20% - Accent3 5 23 4 2" xfId="5389"/>
    <cellStyle name="20% - Accent3 5 23 4 2 2" xfId="5390"/>
    <cellStyle name="20% - Accent3 5 23 4 3" xfId="5391"/>
    <cellStyle name="20% - Accent3 5 23 4 4" xfId="5392"/>
    <cellStyle name="20% - Accent3 5 23 5" xfId="5393"/>
    <cellStyle name="20% - Accent3 5 23 5 2" xfId="5394"/>
    <cellStyle name="20% - Accent3 5 23 6" xfId="5395"/>
    <cellStyle name="20% - Accent3 5 23 7" xfId="5396"/>
    <cellStyle name="20% - Accent3 5 24" xfId="5397"/>
    <cellStyle name="20% - Accent3 5 24 2" xfId="5398"/>
    <cellStyle name="20% - Accent3 5 24 2 2" xfId="5399"/>
    <cellStyle name="20% - Accent3 5 24 2 2 2" xfId="5400"/>
    <cellStyle name="20% - Accent3 5 24 2 2 2 2" xfId="5401"/>
    <cellStyle name="20% - Accent3 5 24 2 2 2 2 2" xfId="5402"/>
    <cellStyle name="20% - Accent3 5 24 2 2 2 3" xfId="5403"/>
    <cellStyle name="20% - Accent3 5 24 2 2 2 4" xfId="5404"/>
    <cellStyle name="20% - Accent3 5 24 2 2 3" xfId="5405"/>
    <cellStyle name="20% - Accent3 5 24 2 2 3 2" xfId="5406"/>
    <cellStyle name="20% - Accent3 5 24 2 2 4" xfId="5407"/>
    <cellStyle name="20% - Accent3 5 24 2 2 5" xfId="5408"/>
    <cellStyle name="20% - Accent3 5 24 2 3" xfId="5409"/>
    <cellStyle name="20% - Accent3 5 24 2 3 2" xfId="5410"/>
    <cellStyle name="20% - Accent3 5 24 2 3 2 2" xfId="5411"/>
    <cellStyle name="20% - Accent3 5 24 2 3 3" xfId="5412"/>
    <cellStyle name="20% - Accent3 5 24 2 3 4" xfId="5413"/>
    <cellStyle name="20% - Accent3 5 24 2 4" xfId="5414"/>
    <cellStyle name="20% - Accent3 5 24 2 4 2" xfId="5415"/>
    <cellStyle name="20% - Accent3 5 24 2 5" xfId="5416"/>
    <cellStyle name="20% - Accent3 5 24 2 6" xfId="5417"/>
    <cellStyle name="20% - Accent3 5 24 3" xfId="5418"/>
    <cellStyle name="20% - Accent3 5 24 3 2" xfId="5419"/>
    <cellStyle name="20% - Accent3 5 24 3 2 2" xfId="5420"/>
    <cellStyle name="20% - Accent3 5 24 3 2 2 2" xfId="5421"/>
    <cellStyle name="20% - Accent3 5 24 3 2 3" xfId="5422"/>
    <cellStyle name="20% - Accent3 5 24 3 2 4" xfId="5423"/>
    <cellStyle name="20% - Accent3 5 24 3 3" xfId="5424"/>
    <cellStyle name="20% - Accent3 5 24 3 3 2" xfId="5425"/>
    <cellStyle name="20% - Accent3 5 24 3 4" xfId="5426"/>
    <cellStyle name="20% - Accent3 5 24 3 5" xfId="5427"/>
    <cellStyle name="20% - Accent3 5 24 4" xfId="5428"/>
    <cellStyle name="20% - Accent3 5 24 4 2" xfId="5429"/>
    <cellStyle name="20% - Accent3 5 24 4 2 2" xfId="5430"/>
    <cellStyle name="20% - Accent3 5 24 4 3" xfId="5431"/>
    <cellStyle name="20% - Accent3 5 24 4 4" xfId="5432"/>
    <cellStyle name="20% - Accent3 5 24 5" xfId="5433"/>
    <cellStyle name="20% - Accent3 5 24 5 2" xfId="5434"/>
    <cellStyle name="20% - Accent3 5 24 6" xfId="5435"/>
    <cellStyle name="20% - Accent3 5 24 7" xfId="5436"/>
    <cellStyle name="20% - Accent3 5 25" xfId="5437"/>
    <cellStyle name="20% - Accent3 5 25 2" xfId="5438"/>
    <cellStyle name="20% - Accent3 5 25 2 2" xfId="5439"/>
    <cellStyle name="20% - Accent3 5 25 2 2 2" xfId="5440"/>
    <cellStyle name="20% - Accent3 5 25 2 2 2 2" xfId="5441"/>
    <cellStyle name="20% - Accent3 5 25 2 2 2 2 2" xfId="5442"/>
    <cellStyle name="20% - Accent3 5 25 2 2 2 3" xfId="5443"/>
    <cellStyle name="20% - Accent3 5 25 2 2 2 4" xfId="5444"/>
    <cellStyle name="20% - Accent3 5 25 2 2 3" xfId="5445"/>
    <cellStyle name="20% - Accent3 5 25 2 2 3 2" xfId="5446"/>
    <cellStyle name="20% - Accent3 5 25 2 2 4" xfId="5447"/>
    <cellStyle name="20% - Accent3 5 25 2 2 5" xfId="5448"/>
    <cellStyle name="20% - Accent3 5 25 2 3" xfId="5449"/>
    <cellStyle name="20% - Accent3 5 25 2 3 2" xfId="5450"/>
    <cellStyle name="20% - Accent3 5 25 2 3 2 2" xfId="5451"/>
    <cellStyle name="20% - Accent3 5 25 2 3 3" xfId="5452"/>
    <cellStyle name="20% - Accent3 5 25 2 3 4" xfId="5453"/>
    <cellStyle name="20% - Accent3 5 25 2 4" xfId="5454"/>
    <cellStyle name="20% - Accent3 5 25 2 4 2" xfId="5455"/>
    <cellStyle name="20% - Accent3 5 25 2 5" xfId="5456"/>
    <cellStyle name="20% - Accent3 5 25 2 6" xfId="5457"/>
    <cellStyle name="20% - Accent3 5 25 3" xfId="5458"/>
    <cellStyle name="20% - Accent3 5 25 3 2" xfId="5459"/>
    <cellStyle name="20% - Accent3 5 25 3 2 2" xfId="5460"/>
    <cellStyle name="20% - Accent3 5 25 3 2 2 2" xfId="5461"/>
    <cellStyle name="20% - Accent3 5 25 3 2 3" xfId="5462"/>
    <cellStyle name="20% - Accent3 5 25 3 2 4" xfId="5463"/>
    <cellStyle name="20% - Accent3 5 25 3 3" xfId="5464"/>
    <cellStyle name="20% - Accent3 5 25 3 3 2" xfId="5465"/>
    <cellStyle name="20% - Accent3 5 25 3 4" xfId="5466"/>
    <cellStyle name="20% - Accent3 5 25 3 5" xfId="5467"/>
    <cellStyle name="20% - Accent3 5 25 4" xfId="5468"/>
    <cellStyle name="20% - Accent3 5 25 4 2" xfId="5469"/>
    <cellStyle name="20% - Accent3 5 25 4 2 2" xfId="5470"/>
    <cellStyle name="20% - Accent3 5 25 4 3" xfId="5471"/>
    <cellStyle name="20% - Accent3 5 25 4 4" xfId="5472"/>
    <cellStyle name="20% - Accent3 5 25 5" xfId="5473"/>
    <cellStyle name="20% - Accent3 5 25 5 2" xfId="5474"/>
    <cellStyle name="20% - Accent3 5 25 6" xfId="5475"/>
    <cellStyle name="20% - Accent3 5 25 7" xfId="5476"/>
    <cellStyle name="20% - Accent3 5 26" xfId="5477"/>
    <cellStyle name="20% - Accent3 5 26 2" xfId="5478"/>
    <cellStyle name="20% - Accent3 5 26 2 2" xfId="5479"/>
    <cellStyle name="20% - Accent3 5 26 2 2 2" xfId="5480"/>
    <cellStyle name="20% - Accent3 5 26 2 2 2 2" xfId="5481"/>
    <cellStyle name="20% - Accent3 5 26 2 2 2 2 2" xfId="5482"/>
    <cellStyle name="20% - Accent3 5 26 2 2 2 3" xfId="5483"/>
    <cellStyle name="20% - Accent3 5 26 2 2 2 4" xfId="5484"/>
    <cellStyle name="20% - Accent3 5 26 2 2 3" xfId="5485"/>
    <cellStyle name="20% - Accent3 5 26 2 2 3 2" xfId="5486"/>
    <cellStyle name="20% - Accent3 5 26 2 2 4" xfId="5487"/>
    <cellStyle name="20% - Accent3 5 26 2 2 5" xfId="5488"/>
    <cellStyle name="20% - Accent3 5 26 2 3" xfId="5489"/>
    <cellStyle name="20% - Accent3 5 26 2 3 2" xfId="5490"/>
    <cellStyle name="20% - Accent3 5 26 2 3 2 2" xfId="5491"/>
    <cellStyle name="20% - Accent3 5 26 2 3 3" xfId="5492"/>
    <cellStyle name="20% - Accent3 5 26 2 3 4" xfId="5493"/>
    <cellStyle name="20% - Accent3 5 26 2 4" xfId="5494"/>
    <cellStyle name="20% - Accent3 5 26 2 4 2" xfId="5495"/>
    <cellStyle name="20% - Accent3 5 26 2 5" xfId="5496"/>
    <cellStyle name="20% - Accent3 5 26 2 6" xfId="5497"/>
    <cellStyle name="20% - Accent3 5 26 3" xfId="5498"/>
    <cellStyle name="20% - Accent3 5 26 3 2" xfId="5499"/>
    <cellStyle name="20% - Accent3 5 26 3 2 2" xfId="5500"/>
    <cellStyle name="20% - Accent3 5 26 3 2 2 2" xfId="5501"/>
    <cellStyle name="20% - Accent3 5 26 3 2 3" xfId="5502"/>
    <cellStyle name="20% - Accent3 5 26 3 2 4" xfId="5503"/>
    <cellStyle name="20% - Accent3 5 26 3 3" xfId="5504"/>
    <cellStyle name="20% - Accent3 5 26 3 3 2" xfId="5505"/>
    <cellStyle name="20% - Accent3 5 26 3 4" xfId="5506"/>
    <cellStyle name="20% - Accent3 5 26 3 5" xfId="5507"/>
    <cellStyle name="20% - Accent3 5 26 4" xfId="5508"/>
    <cellStyle name="20% - Accent3 5 26 4 2" xfId="5509"/>
    <cellStyle name="20% - Accent3 5 26 4 2 2" xfId="5510"/>
    <cellStyle name="20% - Accent3 5 26 4 3" xfId="5511"/>
    <cellStyle name="20% - Accent3 5 26 4 4" xfId="5512"/>
    <cellStyle name="20% - Accent3 5 26 5" xfId="5513"/>
    <cellStyle name="20% - Accent3 5 26 5 2" xfId="5514"/>
    <cellStyle name="20% - Accent3 5 26 6" xfId="5515"/>
    <cellStyle name="20% - Accent3 5 26 7" xfId="5516"/>
    <cellStyle name="20% - Accent3 5 27" xfId="5517"/>
    <cellStyle name="20% - Accent3 5 27 2" xfId="5518"/>
    <cellStyle name="20% - Accent3 5 27 2 2" xfId="5519"/>
    <cellStyle name="20% - Accent3 5 27 2 2 2" xfId="5520"/>
    <cellStyle name="20% - Accent3 5 27 2 2 2 2" xfId="5521"/>
    <cellStyle name="20% - Accent3 5 27 2 2 2 2 2" xfId="5522"/>
    <cellStyle name="20% - Accent3 5 27 2 2 2 3" xfId="5523"/>
    <cellStyle name="20% - Accent3 5 27 2 2 2 4" xfId="5524"/>
    <cellStyle name="20% - Accent3 5 27 2 2 3" xfId="5525"/>
    <cellStyle name="20% - Accent3 5 27 2 2 3 2" xfId="5526"/>
    <cellStyle name="20% - Accent3 5 27 2 2 4" xfId="5527"/>
    <cellStyle name="20% - Accent3 5 27 2 2 5" xfId="5528"/>
    <cellStyle name="20% - Accent3 5 27 2 3" xfId="5529"/>
    <cellStyle name="20% - Accent3 5 27 2 3 2" xfId="5530"/>
    <cellStyle name="20% - Accent3 5 27 2 3 2 2" xfId="5531"/>
    <cellStyle name="20% - Accent3 5 27 2 3 3" xfId="5532"/>
    <cellStyle name="20% - Accent3 5 27 2 3 4" xfId="5533"/>
    <cellStyle name="20% - Accent3 5 27 2 4" xfId="5534"/>
    <cellStyle name="20% - Accent3 5 27 2 4 2" xfId="5535"/>
    <cellStyle name="20% - Accent3 5 27 2 5" xfId="5536"/>
    <cellStyle name="20% - Accent3 5 27 2 6" xfId="5537"/>
    <cellStyle name="20% - Accent3 5 27 3" xfId="5538"/>
    <cellStyle name="20% - Accent3 5 27 3 2" xfId="5539"/>
    <cellStyle name="20% - Accent3 5 27 3 2 2" xfId="5540"/>
    <cellStyle name="20% - Accent3 5 27 3 2 2 2" xfId="5541"/>
    <cellStyle name="20% - Accent3 5 27 3 2 3" xfId="5542"/>
    <cellStyle name="20% - Accent3 5 27 3 2 4" xfId="5543"/>
    <cellStyle name="20% - Accent3 5 27 3 3" xfId="5544"/>
    <cellStyle name="20% - Accent3 5 27 3 3 2" xfId="5545"/>
    <cellStyle name="20% - Accent3 5 27 3 4" xfId="5546"/>
    <cellStyle name="20% - Accent3 5 27 3 5" xfId="5547"/>
    <cellStyle name="20% - Accent3 5 27 4" xfId="5548"/>
    <cellStyle name="20% - Accent3 5 27 4 2" xfId="5549"/>
    <cellStyle name="20% - Accent3 5 27 4 2 2" xfId="5550"/>
    <cellStyle name="20% - Accent3 5 27 4 3" xfId="5551"/>
    <cellStyle name="20% - Accent3 5 27 4 4" xfId="5552"/>
    <cellStyle name="20% - Accent3 5 27 5" xfId="5553"/>
    <cellStyle name="20% - Accent3 5 27 5 2" xfId="5554"/>
    <cellStyle name="20% - Accent3 5 27 6" xfId="5555"/>
    <cellStyle name="20% - Accent3 5 27 7" xfId="5556"/>
    <cellStyle name="20% - Accent3 5 28" xfId="5557"/>
    <cellStyle name="20% - Accent3 5 28 2" xfId="5558"/>
    <cellStyle name="20% - Accent3 5 28 2 2" xfId="5559"/>
    <cellStyle name="20% - Accent3 5 28 2 2 2" xfId="5560"/>
    <cellStyle name="20% - Accent3 5 28 2 2 2 2" xfId="5561"/>
    <cellStyle name="20% - Accent3 5 28 2 2 2 2 2" xfId="5562"/>
    <cellStyle name="20% - Accent3 5 28 2 2 2 3" xfId="5563"/>
    <cellStyle name="20% - Accent3 5 28 2 2 2 4" xfId="5564"/>
    <cellStyle name="20% - Accent3 5 28 2 2 3" xfId="5565"/>
    <cellStyle name="20% - Accent3 5 28 2 2 3 2" xfId="5566"/>
    <cellStyle name="20% - Accent3 5 28 2 2 4" xfId="5567"/>
    <cellStyle name="20% - Accent3 5 28 2 2 5" xfId="5568"/>
    <cellStyle name="20% - Accent3 5 28 2 3" xfId="5569"/>
    <cellStyle name="20% - Accent3 5 28 2 3 2" xfId="5570"/>
    <cellStyle name="20% - Accent3 5 28 2 3 2 2" xfId="5571"/>
    <cellStyle name="20% - Accent3 5 28 2 3 3" xfId="5572"/>
    <cellStyle name="20% - Accent3 5 28 2 3 4" xfId="5573"/>
    <cellStyle name="20% - Accent3 5 28 2 4" xfId="5574"/>
    <cellStyle name="20% - Accent3 5 28 2 4 2" xfId="5575"/>
    <cellStyle name="20% - Accent3 5 28 2 5" xfId="5576"/>
    <cellStyle name="20% - Accent3 5 28 2 6" xfId="5577"/>
    <cellStyle name="20% - Accent3 5 28 3" xfId="5578"/>
    <cellStyle name="20% - Accent3 5 28 3 2" xfId="5579"/>
    <cellStyle name="20% - Accent3 5 28 3 2 2" xfId="5580"/>
    <cellStyle name="20% - Accent3 5 28 3 2 2 2" xfId="5581"/>
    <cellStyle name="20% - Accent3 5 28 3 2 3" xfId="5582"/>
    <cellStyle name="20% - Accent3 5 28 3 2 4" xfId="5583"/>
    <cellStyle name="20% - Accent3 5 28 3 3" xfId="5584"/>
    <cellStyle name="20% - Accent3 5 28 3 3 2" xfId="5585"/>
    <cellStyle name="20% - Accent3 5 28 3 4" xfId="5586"/>
    <cellStyle name="20% - Accent3 5 28 3 5" xfId="5587"/>
    <cellStyle name="20% - Accent3 5 28 4" xfId="5588"/>
    <cellStyle name="20% - Accent3 5 28 4 2" xfId="5589"/>
    <cellStyle name="20% - Accent3 5 28 4 2 2" xfId="5590"/>
    <cellStyle name="20% - Accent3 5 28 4 3" xfId="5591"/>
    <cellStyle name="20% - Accent3 5 28 4 4" xfId="5592"/>
    <cellStyle name="20% - Accent3 5 28 5" xfId="5593"/>
    <cellStyle name="20% - Accent3 5 28 5 2" xfId="5594"/>
    <cellStyle name="20% - Accent3 5 28 6" xfId="5595"/>
    <cellStyle name="20% - Accent3 5 28 7" xfId="5596"/>
    <cellStyle name="20% - Accent3 5 29" xfId="5597"/>
    <cellStyle name="20% - Accent3 5 29 2" xfId="5598"/>
    <cellStyle name="20% - Accent3 5 29 2 2" xfId="5599"/>
    <cellStyle name="20% - Accent3 5 29 2 2 2" xfId="5600"/>
    <cellStyle name="20% - Accent3 5 29 2 2 2 2" xfId="5601"/>
    <cellStyle name="20% - Accent3 5 29 2 2 2 2 2" xfId="5602"/>
    <cellStyle name="20% - Accent3 5 29 2 2 2 3" xfId="5603"/>
    <cellStyle name="20% - Accent3 5 29 2 2 2 4" xfId="5604"/>
    <cellStyle name="20% - Accent3 5 29 2 2 3" xfId="5605"/>
    <cellStyle name="20% - Accent3 5 29 2 2 3 2" xfId="5606"/>
    <cellStyle name="20% - Accent3 5 29 2 2 4" xfId="5607"/>
    <cellStyle name="20% - Accent3 5 29 2 2 5" xfId="5608"/>
    <cellStyle name="20% - Accent3 5 29 2 3" xfId="5609"/>
    <cellStyle name="20% - Accent3 5 29 2 3 2" xfId="5610"/>
    <cellStyle name="20% - Accent3 5 29 2 3 2 2" xfId="5611"/>
    <cellStyle name="20% - Accent3 5 29 2 3 3" xfId="5612"/>
    <cellStyle name="20% - Accent3 5 29 2 3 4" xfId="5613"/>
    <cellStyle name="20% - Accent3 5 29 2 4" xfId="5614"/>
    <cellStyle name="20% - Accent3 5 29 2 4 2" xfId="5615"/>
    <cellStyle name="20% - Accent3 5 29 2 5" xfId="5616"/>
    <cellStyle name="20% - Accent3 5 29 2 6" xfId="5617"/>
    <cellStyle name="20% - Accent3 5 29 3" xfId="5618"/>
    <cellStyle name="20% - Accent3 5 29 3 2" xfId="5619"/>
    <cellStyle name="20% - Accent3 5 29 3 2 2" xfId="5620"/>
    <cellStyle name="20% - Accent3 5 29 3 2 2 2" xfId="5621"/>
    <cellStyle name="20% - Accent3 5 29 3 2 3" xfId="5622"/>
    <cellStyle name="20% - Accent3 5 29 3 2 4" xfId="5623"/>
    <cellStyle name="20% - Accent3 5 29 3 3" xfId="5624"/>
    <cellStyle name="20% - Accent3 5 29 3 3 2" xfId="5625"/>
    <cellStyle name="20% - Accent3 5 29 3 4" xfId="5626"/>
    <cellStyle name="20% - Accent3 5 29 3 5" xfId="5627"/>
    <cellStyle name="20% - Accent3 5 29 4" xfId="5628"/>
    <cellStyle name="20% - Accent3 5 29 4 2" xfId="5629"/>
    <cellStyle name="20% - Accent3 5 29 4 2 2" xfId="5630"/>
    <cellStyle name="20% - Accent3 5 29 4 3" xfId="5631"/>
    <cellStyle name="20% - Accent3 5 29 4 4" xfId="5632"/>
    <cellStyle name="20% - Accent3 5 29 5" xfId="5633"/>
    <cellStyle name="20% - Accent3 5 29 5 2" xfId="5634"/>
    <cellStyle name="20% - Accent3 5 29 6" xfId="5635"/>
    <cellStyle name="20% - Accent3 5 29 7" xfId="5636"/>
    <cellStyle name="20% - Accent3 5 3" xfId="5637"/>
    <cellStyle name="20% - Accent3 5 3 2" xfId="5638"/>
    <cellStyle name="20% - Accent3 5 3 2 2" xfId="5639"/>
    <cellStyle name="20% - Accent3 5 3 2 2 2" xfId="5640"/>
    <cellStyle name="20% - Accent3 5 3 2 2 2 2" xfId="5641"/>
    <cellStyle name="20% - Accent3 5 3 2 2 2 2 2" xfId="5642"/>
    <cellStyle name="20% - Accent3 5 3 2 2 2 3" xfId="5643"/>
    <cellStyle name="20% - Accent3 5 3 2 2 2 4" xfId="5644"/>
    <cellStyle name="20% - Accent3 5 3 2 2 3" xfId="5645"/>
    <cellStyle name="20% - Accent3 5 3 2 2 3 2" xfId="5646"/>
    <cellStyle name="20% - Accent3 5 3 2 2 4" xfId="5647"/>
    <cellStyle name="20% - Accent3 5 3 2 2 5" xfId="5648"/>
    <cellStyle name="20% - Accent3 5 3 2 3" xfId="5649"/>
    <cellStyle name="20% - Accent3 5 3 2 3 2" xfId="5650"/>
    <cellStyle name="20% - Accent3 5 3 2 3 2 2" xfId="5651"/>
    <cellStyle name="20% - Accent3 5 3 2 3 3" xfId="5652"/>
    <cellStyle name="20% - Accent3 5 3 2 3 4" xfId="5653"/>
    <cellStyle name="20% - Accent3 5 3 2 4" xfId="5654"/>
    <cellStyle name="20% - Accent3 5 3 2 4 2" xfId="5655"/>
    <cellStyle name="20% - Accent3 5 3 2 5" xfId="5656"/>
    <cellStyle name="20% - Accent3 5 3 2 6" xfId="5657"/>
    <cellStyle name="20% - Accent3 5 3 3" xfId="5658"/>
    <cellStyle name="20% - Accent3 5 3 3 2" xfId="5659"/>
    <cellStyle name="20% - Accent3 5 3 3 2 2" xfId="5660"/>
    <cellStyle name="20% - Accent3 5 3 3 2 2 2" xfId="5661"/>
    <cellStyle name="20% - Accent3 5 3 3 2 3" xfId="5662"/>
    <cellStyle name="20% - Accent3 5 3 3 2 4" xfId="5663"/>
    <cellStyle name="20% - Accent3 5 3 3 3" xfId="5664"/>
    <cellStyle name="20% - Accent3 5 3 3 3 2" xfId="5665"/>
    <cellStyle name="20% - Accent3 5 3 3 4" xfId="5666"/>
    <cellStyle name="20% - Accent3 5 3 3 5" xfId="5667"/>
    <cellStyle name="20% - Accent3 5 3 4" xfId="5668"/>
    <cellStyle name="20% - Accent3 5 3 4 2" xfId="5669"/>
    <cellStyle name="20% - Accent3 5 3 4 2 2" xfId="5670"/>
    <cellStyle name="20% - Accent3 5 3 4 3" xfId="5671"/>
    <cellStyle name="20% - Accent3 5 3 4 4" xfId="5672"/>
    <cellStyle name="20% - Accent3 5 3 5" xfId="5673"/>
    <cellStyle name="20% - Accent3 5 3 5 2" xfId="5674"/>
    <cellStyle name="20% - Accent3 5 3 6" xfId="5675"/>
    <cellStyle name="20% - Accent3 5 3 7" xfId="5676"/>
    <cellStyle name="20% - Accent3 5 30" xfId="5677"/>
    <cellStyle name="20% - Accent3 5 30 2" xfId="5678"/>
    <cellStyle name="20% - Accent3 5 30 2 2" xfId="5679"/>
    <cellStyle name="20% - Accent3 5 30 2 2 2" xfId="5680"/>
    <cellStyle name="20% - Accent3 5 30 2 2 2 2" xfId="5681"/>
    <cellStyle name="20% - Accent3 5 30 2 2 2 2 2" xfId="5682"/>
    <cellStyle name="20% - Accent3 5 30 2 2 2 3" xfId="5683"/>
    <cellStyle name="20% - Accent3 5 30 2 2 2 4" xfId="5684"/>
    <cellStyle name="20% - Accent3 5 30 2 2 3" xfId="5685"/>
    <cellStyle name="20% - Accent3 5 30 2 2 3 2" xfId="5686"/>
    <cellStyle name="20% - Accent3 5 30 2 2 4" xfId="5687"/>
    <cellStyle name="20% - Accent3 5 30 2 2 5" xfId="5688"/>
    <cellStyle name="20% - Accent3 5 30 2 3" xfId="5689"/>
    <cellStyle name="20% - Accent3 5 30 2 3 2" xfId="5690"/>
    <cellStyle name="20% - Accent3 5 30 2 3 2 2" xfId="5691"/>
    <cellStyle name="20% - Accent3 5 30 2 3 3" xfId="5692"/>
    <cellStyle name="20% - Accent3 5 30 2 3 4" xfId="5693"/>
    <cellStyle name="20% - Accent3 5 30 2 4" xfId="5694"/>
    <cellStyle name="20% - Accent3 5 30 2 4 2" xfId="5695"/>
    <cellStyle name="20% - Accent3 5 30 2 5" xfId="5696"/>
    <cellStyle name="20% - Accent3 5 30 2 6" xfId="5697"/>
    <cellStyle name="20% - Accent3 5 30 3" xfId="5698"/>
    <cellStyle name="20% - Accent3 5 30 3 2" xfId="5699"/>
    <cellStyle name="20% - Accent3 5 30 3 2 2" xfId="5700"/>
    <cellStyle name="20% - Accent3 5 30 3 2 2 2" xfId="5701"/>
    <cellStyle name="20% - Accent3 5 30 3 2 3" xfId="5702"/>
    <cellStyle name="20% - Accent3 5 30 3 2 4" xfId="5703"/>
    <cellStyle name="20% - Accent3 5 30 3 3" xfId="5704"/>
    <cellStyle name="20% - Accent3 5 30 3 3 2" xfId="5705"/>
    <cellStyle name="20% - Accent3 5 30 3 4" xfId="5706"/>
    <cellStyle name="20% - Accent3 5 30 3 5" xfId="5707"/>
    <cellStyle name="20% - Accent3 5 30 4" xfId="5708"/>
    <cellStyle name="20% - Accent3 5 30 4 2" xfId="5709"/>
    <cellStyle name="20% - Accent3 5 30 4 2 2" xfId="5710"/>
    <cellStyle name="20% - Accent3 5 30 4 3" xfId="5711"/>
    <cellStyle name="20% - Accent3 5 30 4 4" xfId="5712"/>
    <cellStyle name="20% - Accent3 5 30 5" xfId="5713"/>
    <cellStyle name="20% - Accent3 5 30 5 2" xfId="5714"/>
    <cellStyle name="20% - Accent3 5 30 6" xfId="5715"/>
    <cellStyle name="20% - Accent3 5 30 7" xfId="5716"/>
    <cellStyle name="20% - Accent3 5 31" xfId="5717"/>
    <cellStyle name="20% - Accent3 5 31 2" xfId="5718"/>
    <cellStyle name="20% - Accent3 5 31 2 2" xfId="5719"/>
    <cellStyle name="20% - Accent3 5 31 2 2 2" xfId="5720"/>
    <cellStyle name="20% - Accent3 5 31 2 2 2 2" xfId="5721"/>
    <cellStyle name="20% - Accent3 5 31 2 2 2 2 2" xfId="5722"/>
    <cellStyle name="20% - Accent3 5 31 2 2 2 3" xfId="5723"/>
    <cellStyle name="20% - Accent3 5 31 2 2 2 4" xfId="5724"/>
    <cellStyle name="20% - Accent3 5 31 2 2 3" xfId="5725"/>
    <cellStyle name="20% - Accent3 5 31 2 2 3 2" xfId="5726"/>
    <cellStyle name="20% - Accent3 5 31 2 2 4" xfId="5727"/>
    <cellStyle name="20% - Accent3 5 31 2 2 5" xfId="5728"/>
    <cellStyle name="20% - Accent3 5 31 2 3" xfId="5729"/>
    <cellStyle name="20% - Accent3 5 31 2 3 2" xfId="5730"/>
    <cellStyle name="20% - Accent3 5 31 2 3 2 2" xfId="5731"/>
    <cellStyle name="20% - Accent3 5 31 2 3 3" xfId="5732"/>
    <cellStyle name="20% - Accent3 5 31 2 3 4" xfId="5733"/>
    <cellStyle name="20% - Accent3 5 31 2 4" xfId="5734"/>
    <cellStyle name="20% - Accent3 5 31 2 4 2" xfId="5735"/>
    <cellStyle name="20% - Accent3 5 31 2 5" xfId="5736"/>
    <cellStyle name="20% - Accent3 5 31 2 6" xfId="5737"/>
    <cellStyle name="20% - Accent3 5 31 3" xfId="5738"/>
    <cellStyle name="20% - Accent3 5 31 3 2" xfId="5739"/>
    <cellStyle name="20% - Accent3 5 31 3 2 2" xfId="5740"/>
    <cellStyle name="20% - Accent3 5 31 3 2 2 2" xfId="5741"/>
    <cellStyle name="20% - Accent3 5 31 3 2 3" xfId="5742"/>
    <cellStyle name="20% - Accent3 5 31 3 2 4" xfId="5743"/>
    <cellStyle name="20% - Accent3 5 31 3 3" xfId="5744"/>
    <cellStyle name="20% - Accent3 5 31 3 3 2" xfId="5745"/>
    <cellStyle name="20% - Accent3 5 31 3 4" xfId="5746"/>
    <cellStyle name="20% - Accent3 5 31 3 5" xfId="5747"/>
    <cellStyle name="20% - Accent3 5 31 4" xfId="5748"/>
    <cellStyle name="20% - Accent3 5 31 4 2" xfId="5749"/>
    <cellStyle name="20% - Accent3 5 31 4 2 2" xfId="5750"/>
    <cellStyle name="20% - Accent3 5 31 4 3" xfId="5751"/>
    <cellStyle name="20% - Accent3 5 31 4 4" xfId="5752"/>
    <cellStyle name="20% - Accent3 5 31 5" xfId="5753"/>
    <cellStyle name="20% - Accent3 5 31 5 2" xfId="5754"/>
    <cellStyle name="20% - Accent3 5 31 6" xfId="5755"/>
    <cellStyle name="20% - Accent3 5 31 7" xfId="5756"/>
    <cellStyle name="20% - Accent3 5 32" xfId="5757"/>
    <cellStyle name="20% - Accent3 5 32 2" xfId="5758"/>
    <cellStyle name="20% - Accent3 5 32 2 2" xfId="5759"/>
    <cellStyle name="20% - Accent3 5 32 2 2 2" xfId="5760"/>
    <cellStyle name="20% - Accent3 5 32 2 2 2 2" xfId="5761"/>
    <cellStyle name="20% - Accent3 5 32 2 2 2 2 2" xfId="5762"/>
    <cellStyle name="20% - Accent3 5 32 2 2 2 3" xfId="5763"/>
    <cellStyle name="20% - Accent3 5 32 2 2 2 4" xfId="5764"/>
    <cellStyle name="20% - Accent3 5 32 2 2 3" xfId="5765"/>
    <cellStyle name="20% - Accent3 5 32 2 2 3 2" xfId="5766"/>
    <cellStyle name="20% - Accent3 5 32 2 2 4" xfId="5767"/>
    <cellStyle name="20% - Accent3 5 32 2 2 5" xfId="5768"/>
    <cellStyle name="20% - Accent3 5 32 2 3" xfId="5769"/>
    <cellStyle name="20% - Accent3 5 32 2 3 2" xfId="5770"/>
    <cellStyle name="20% - Accent3 5 32 2 3 2 2" xfId="5771"/>
    <cellStyle name="20% - Accent3 5 32 2 3 3" xfId="5772"/>
    <cellStyle name="20% - Accent3 5 32 2 3 4" xfId="5773"/>
    <cellStyle name="20% - Accent3 5 32 2 4" xfId="5774"/>
    <cellStyle name="20% - Accent3 5 32 2 4 2" xfId="5775"/>
    <cellStyle name="20% - Accent3 5 32 2 5" xfId="5776"/>
    <cellStyle name="20% - Accent3 5 32 2 6" xfId="5777"/>
    <cellStyle name="20% - Accent3 5 32 3" xfId="5778"/>
    <cellStyle name="20% - Accent3 5 32 3 2" xfId="5779"/>
    <cellStyle name="20% - Accent3 5 32 3 2 2" xfId="5780"/>
    <cellStyle name="20% - Accent3 5 32 3 2 2 2" xfId="5781"/>
    <cellStyle name="20% - Accent3 5 32 3 2 3" xfId="5782"/>
    <cellStyle name="20% - Accent3 5 32 3 2 4" xfId="5783"/>
    <cellStyle name="20% - Accent3 5 32 3 3" xfId="5784"/>
    <cellStyle name="20% - Accent3 5 32 3 3 2" xfId="5785"/>
    <cellStyle name="20% - Accent3 5 32 3 4" xfId="5786"/>
    <cellStyle name="20% - Accent3 5 32 3 5" xfId="5787"/>
    <cellStyle name="20% - Accent3 5 32 4" xfId="5788"/>
    <cellStyle name="20% - Accent3 5 32 4 2" xfId="5789"/>
    <cellStyle name="20% - Accent3 5 32 4 2 2" xfId="5790"/>
    <cellStyle name="20% - Accent3 5 32 4 3" xfId="5791"/>
    <cellStyle name="20% - Accent3 5 32 4 4" xfId="5792"/>
    <cellStyle name="20% - Accent3 5 32 5" xfId="5793"/>
    <cellStyle name="20% - Accent3 5 32 5 2" xfId="5794"/>
    <cellStyle name="20% - Accent3 5 32 6" xfId="5795"/>
    <cellStyle name="20% - Accent3 5 32 7" xfId="5796"/>
    <cellStyle name="20% - Accent3 5 33" xfId="5797"/>
    <cellStyle name="20% - Accent3 5 33 2" xfId="5798"/>
    <cellStyle name="20% - Accent3 5 33 2 2" xfId="5799"/>
    <cellStyle name="20% - Accent3 5 33 2 2 2" xfId="5800"/>
    <cellStyle name="20% - Accent3 5 33 2 2 2 2" xfId="5801"/>
    <cellStyle name="20% - Accent3 5 33 2 2 3" xfId="5802"/>
    <cellStyle name="20% - Accent3 5 33 2 2 4" xfId="5803"/>
    <cellStyle name="20% - Accent3 5 33 2 3" xfId="5804"/>
    <cellStyle name="20% - Accent3 5 33 2 3 2" xfId="5805"/>
    <cellStyle name="20% - Accent3 5 33 2 4" xfId="5806"/>
    <cellStyle name="20% - Accent3 5 33 2 5" xfId="5807"/>
    <cellStyle name="20% - Accent3 5 33 3" xfId="5808"/>
    <cellStyle name="20% - Accent3 5 33 3 2" xfId="5809"/>
    <cellStyle name="20% - Accent3 5 33 3 2 2" xfId="5810"/>
    <cellStyle name="20% - Accent3 5 33 3 3" xfId="5811"/>
    <cellStyle name="20% - Accent3 5 33 3 4" xfId="5812"/>
    <cellStyle name="20% - Accent3 5 33 4" xfId="5813"/>
    <cellStyle name="20% - Accent3 5 33 4 2" xfId="5814"/>
    <cellStyle name="20% - Accent3 5 33 5" xfId="5815"/>
    <cellStyle name="20% - Accent3 5 33 6" xfId="5816"/>
    <cellStyle name="20% - Accent3 5 34" xfId="5817"/>
    <cellStyle name="20% - Accent3 5 34 2" xfId="5818"/>
    <cellStyle name="20% - Accent3 5 34 2 2" xfId="5819"/>
    <cellStyle name="20% - Accent3 5 34 2 2 2" xfId="5820"/>
    <cellStyle name="20% - Accent3 5 34 2 3" xfId="5821"/>
    <cellStyle name="20% - Accent3 5 34 2 4" xfId="5822"/>
    <cellStyle name="20% - Accent3 5 34 3" xfId="5823"/>
    <cellStyle name="20% - Accent3 5 34 3 2" xfId="5824"/>
    <cellStyle name="20% - Accent3 5 34 4" xfId="5825"/>
    <cellStyle name="20% - Accent3 5 34 5" xfId="5826"/>
    <cellStyle name="20% - Accent3 5 35" xfId="5827"/>
    <cellStyle name="20% - Accent3 5 35 2" xfId="5828"/>
    <cellStyle name="20% - Accent3 5 35 2 2" xfId="5829"/>
    <cellStyle name="20% - Accent3 5 35 3" xfId="5830"/>
    <cellStyle name="20% - Accent3 5 35 4" xfId="5831"/>
    <cellStyle name="20% - Accent3 5 36" xfId="5832"/>
    <cellStyle name="20% - Accent3 5 36 2" xfId="5833"/>
    <cellStyle name="20% - Accent3 5 37" xfId="5834"/>
    <cellStyle name="20% - Accent3 5 38" xfId="5835"/>
    <cellStyle name="20% - Accent3 5 4" xfId="5836"/>
    <cellStyle name="20% - Accent3 5 4 2" xfId="5837"/>
    <cellStyle name="20% - Accent3 5 4 2 2" xfId="5838"/>
    <cellStyle name="20% - Accent3 5 4 2 2 2" xfId="5839"/>
    <cellStyle name="20% - Accent3 5 4 2 2 2 2" xfId="5840"/>
    <cellStyle name="20% - Accent3 5 4 2 2 2 2 2" xfId="5841"/>
    <cellStyle name="20% - Accent3 5 4 2 2 2 3" xfId="5842"/>
    <cellStyle name="20% - Accent3 5 4 2 2 2 4" xfId="5843"/>
    <cellStyle name="20% - Accent3 5 4 2 2 3" xfId="5844"/>
    <cellStyle name="20% - Accent3 5 4 2 2 3 2" xfId="5845"/>
    <cellStyle name="20% - Accent3 5 4 2 2 4" xfId="5846"/>
    <cellStyle name="20% - Accent3 5 4 2 2 5" xfId="5847"/>
    <cellStyle name="20% - Accent3 5 4 2 3" xfId="5848"/>
    <cellStyle name="20% - Accent3 5 4 2 3 2" xfId="5849"/>
    <cellStyle name="20% - Accent3 5 4 2 3 2 2" xfId="5850"/>
    <cellStyle name="20% - Accent3 5 4 2 3 3" xfId="5851"/>
    <cellStyle name="20% - Accent3 5 4 2 3 4" xfId="5852"/>
    <cellStyle name="20% - Accent3 5 4 2 4" xfId="5853"/>
    <cellStyle name="20% - Accent3 5 4 2 4 2" xfId="5854"/>
    <cellStyle name="20% - Accent3 5 4 2 5" xfId="5855"/>
    <cellStyle name="20% - Accent3 5 4 2 6" xfId="5856"/>
    <cellStyle name="20% - Accent3 5 4 3" xfId="5857"/>
    <cellStyle name="20% - Accent3 5 4 3 2" xfId="5858"/>
    <cellStyle name="20% - Accent3 5 4 3 2 2" xfId="5859"/>
    <cellStyle name="20% - Accent3 5 4 3 2 2 2" xfId="5860"/>
    <cellStyle name="20% - Accent3 5 4 3 2 3" xfId="5861"/>
    <cellStyle name="20% - Accent3 5 4 3 2 4" xfId="5862"/>
    <cellStyle name="20% - Accent3 5 4 3 3" xfId="5863"/>
    <cellStyle name="20% - Accent3 5 4 3 3 2" xfId="5864"/>
    <cellStyle name="20% - Accent3 5 4 3 4" xfId="5865"/>
    <cellStyle name="20% - Accent3 5 4 3 5" xfId="5866"/>
    <cellStyle name="20% - Accent3 5 4 4" xfId="5867"/>
    <cellStyle name="20% - Accent3 5 4 4 2" xfId="5868"/>
    <cellStyle name="20% - Accent3 5 4 4 2 2" xfId="5869"/>
    <cellStyle name="20% - Accent3 5 4 4 3" xfId="5870"/>
    <cellStyle name="20% - Accent3 5 4 4 4" xfId="5871"/>
    <cellStyle name="20% - Accent3 5 4 5" xfId="5872"/>
    <cellStyle name="20% - Accent3 5 4 5 2" xfId="5873"/>
    <cellStyle name="20% - Accent3 5 4 6" xfId="5874"/>
    <cellStyle name="20% - Accent3 5 4 7" xfId="5875"/>
    <cellStyle name="20% - Accent3 5 5" xfId="5876"/>
    <cellStyle name="20% - Accent3 5 5 2" xfId="5877"/>
    <cellStyle name="20% - Accent3 5 5 2 2" xfId="5878"/>
    <cellStyle name="20% - Accent3 5 5 2 2 2" xfId="5879"/>
    <cellStyle name="20% - Accent3 5 5 2 2 2 2" xfId="5880"/>
    <cellStyle name="20% - Accent3 5 5 2 2 2 2 2" xfId="5881"/>
    <cellStyle name="20% - Accent3 5 5 2 2 2 3" xfId="5882"/>
    <cellStyle name="20% - Accent3 5 5 2 2 2 4" xfId="5883"/>
    <cellStyle name="20% - Accent3 5 5 2 2 3" xfId="5884"/>
    <cellStyle name="20% - Accent3 5 5 2 2 3 2" xfId="5885"/>
    <cellStyle name="20% - Accent3 5 5 2 2 4" xfId="5886"/>
    <cellStyle name="20% - Accent3 5 5 2 2 5" xfId="5887"/>
    <cellStyle name="20% - Accent3 5 5 2 3" xfId="5888"/>
    <cellStyle name="20% - Accent3 5 5 2 3 2" xfId="5889"/>
    <cellStyle name="20% - Accent3 5 5 2 3 2 2" xfId="5890"/>
    <cellStyle name="20% - Accent3 5 5 2 3 3" xfId="5891"/>
    <cellStyle name="20% - Accent3 5 5 2 3 4" xfId="5892"/>
    <cellStyle name="20% - Accent3 5 5 2 4" xfId="5893"/>
    <cellStyle name="20% - Accent3 5 5 2 4 2" xfId="5894"/>
    <cellStyle name="20% - Accent3 5 5 2 5" xfId="5895"/>
    <cellStyle name="20% - Accent3 5 5 2 6" xfId="5896"/>
    <cellStyle name="20% - Accent3 5 5 3" xfId="5897"/>
    <cellStyle name="20% - Accent3 5 5 3 2" xfId="5898"/>
    <cellStyle name="20% - Accent3 5 5 3 2 2" xfId="5899"/>
    <cellStyle name="20% - Accent3 5 5 3 2 2 2" xfId="5900"/>
    <cellStyle name="20% - Accent3 5 5 3 2 3" xfId="5901"/>
    <cellStyle name="20% - Accent3 5 5 3 2 4" xfId="5902"/>
    <cellStyle name="20% - Accent3 5 5 3 3" xfId="5903"/>
    <cellStyle name="20% - Accent3 5 5 3 3 2" xfId="5904"/>
    <cellStyle name="20% - Accent3 5 5 3 4" xfId="5905"/>
    <cellStyle name="20% - Accent3 5 5 3 5" xfId="5906"/>
    <cellStyle name="20% - Accent3 5 5 4" xfId="5907"/>
    <cellStyle name="20% - Accent3 5 5 4 2" xfId="5908"/>
    <cellStyle name="20% - Accent3 5 5 4 2 2" xfId="5909"/>
    <cellStyle name="20% - Accent3 5 5 4 3" xfId="5910"/>
    <cellStyle name="20% - Accent3 5 5 4 4" xfId="5911"/>
    <cellStyle name="20% - Accent3 5 5 5" xfId="5912"/>
    <cellStyle name="20% - Accent3 5 5 5 2" xfId="5913"/>
    <cellStyle name="20% - Accent3 5 5 6" xfId="5914"/>
    <cellStyle name="20% - Accent3 5 5 7" xfId="5915"/>
    <cellStyle name="20% - Accent3 5 6" xfId="5916"/>
    <cellStyle name="20% - Accent3 5 6 2" xfId="5917"/>
    <cellStyle name="20% - Accent3 5 6 2 2" xfId="5918"/>
    <cellStyle name="20% - Accent3 5 6 2 2 2" xfId="5919"/>
    <cellStyle name="20% - Accent3 5 6 2 2 2 2" xfId="5920"/>
    <cellStyle name="20% - Accent3 5 6 2 2 2 2 2" xfId="5921"/>
    <cellStyle name="20% - Accent3 5 6 2 2 2 3" xfId="5922"/>
    <cellStyle name="20% - Accent3 5 6 2 2 2 4" xfId="5923"/>
    <cellStyle name="20% - Accent3 5 6 2 2 3" xfId="5924"/>
    <cellStyle name="20% - Accent3 5 6 2 2 3 2" xfId="5925"/>
    <cellStyle name="20% - Accent3 5 6 2 2 4" xfId="5926"/>
    <cellStyle name="20% - Accent3 5 6 2 2 5" xfId="5927"/>
    <cellStyle name="20% - Accent3 5 6 2 3" xfId="5928"/>
    <cellStyle name="20% - Accent3 5 6 2 3 2" xfId="5929"/>
    <cellStyle name="20% - Accent3 5 6 2 3 2 2" xfId="5930"/>
    <cellStyle name="20% - Accent3 5 6 2 3 3" xfId="5931"/>
    <cellStyle name="20% - Accent3 5 6 2 3 4" xfId="5932"/>
    <cellStyle name="20% - Accent3 5 6 2 4" xfId="5933"/>
    <cellStyle name="20% - Accent3 5 6 2 4 2" xfId="5934"/>
    <cellStyle name="20% - Accent3 5 6 2 5" xfId="5935"/>
    <cellStyle name="20% - Accent3 5 6 2 6" xfId="5936"/>
    <cellStyle name="20% - Accent3 5 6 3" xfId="5937"/>
    <cellStyle name="20% - Accent3 5 6 3 2" xfId="5938"/>
    <cellStyle name="20% - Accent3 5 6 3 2 2" xfId="5939"/>
    <cellStyle name="20% - Accent3 5 6 3 2 2 2" xfId="5940"/>
    <cellStyle name="20% - Accent3 5 6 3 2 3" xfId="5941"/>
    <cellStyle name="20% - Accent3 5 6 3 2 4" xfId="5942"/>
    <cellStyle name="20% - Accent3 5 6 3 3" xfId="5943"/>
    <cellStyle name="20% - Accent3 5 6 3 3 2" xfId="5944"/>
    <cellStyle name="20% - Accent3 5 6 3 4" xfId="5945"/>
    <cellStyle name="20% - Accent3 5 6 3 5" xfId="5946"/>
    <cellStyle name="20% - Accent3 5 6 4" xfId="5947"/>
    <cellStyle name="20% - Accent3 5 6 4 2" xfId="5948"/>
    <cellStyle name="20% - Accent3 5 6 4 2 2" xfId="5949"/>
    <cellStyle name="20% - Accent3 5 6 4 3" xfId="5950"/>
    <cellStyle name="20% - Accent3 5 6 4 4" xfId="5951"/>
    <cellStyle name="20% - Accent3 5 6 5" xfId="5952"/>
    <cellStyle name="20% - Accent3 5 6 5 2" xfId="5953"/>
    <cellStyle name="20% - Accent3 5 6 6" xfId="5954"/>
    <cellStyle name="20% - Accent3 5 6 7" xfId="5955"/>
    <cellStyle name="20% - Accent3 5 7" xfId="5956"/>
    <cellStyle name="20% - Accent3 5 7 2" xfId="5957"/>
    <cellStyle name="20% - Accent3 5 7 2 2" xfId="5958"/>
    <cellStyle name="20% - Accent3 5 7 2 2 2" xfId="5959"/>
    <cellStyle name="20% - Accent3 5 7 2 2 2 2" xfId="5960"/>
    <cellStyle name="20% - Accent3 5 7 2 2 2 2 2" xfId="5961"/>
    <cellStyle name="20% - Accent3 5 7 2 2 2 3" xfId="5962"/>
    <cellStyle name="20% - Accent3 5 7 2 2 2 4" xfId="5963"/>
    <cellStyle name="20% - Accent3 5 7 2 2 3" xfId="5964"/>
    <cellStyle name="20% - Accent3 5 7 2 2 3 2" xfId="5965"/>
    <cellStyle name="20% - Accent3 5 7 2 2 4" xfId="5966"/>
    <cellStyle name="20% - Accent3 5 7 2 2 5" xfId="5967"/>
    <cellStyle name="20% - Accent3 5 7 2 3" xfId="5968"/>
    <cellStyle name="20% - Accent3 5 7 2 3 2" xfId="5969"/>
    <cellStyle name="20% - Accent3 5 7 2 3 2 2" xfId="5970"/>
    <cellStyle name="20% - Accent3 5 7 2 3 3" xfId="5971"/>
    <cellStyle name="20% - Accent3 5 7 2 3 4" xfId="5972"/>
    <cellStyle name="20% - Accent3 5 7 2 4" xfId="5973"/>
    <cellStyle name="20% - Accent3 5 7 2 4 2" xfId="5974"/>
    <cellStyle name="20% - Accent3 5 7 2 5" xfId="5975"/>
    <cellStyle name="20% - Accent3 5 7 2 6" xfId="5976"/>
    <cellStyle name="20% - Accent3 5 7 3" xfId="5977"/>
    <cellStyle name="20% - Accent3 5 7 3 2" xfId="5978"/>
    <cellStyle name="20% - Accent3 5 7 3 2 2" xfId="5979"/>
    <cellStyle name="20% - Accent3 5 7 3 2 2 2" xfId="5980"/>
    <cellStyle name="20% - Accent3 5 7 3 2 3" xfId="5981"/>
    <cellStyle name="20% - Accent3 5 7 3 2 4" xfId="5982"/>
    <cellStyle name="20% - Accent3 5 7 3 3" xfId="5983"/>
    <cellStyle name="20% - Accent3 5 7 3 3 2" xfId="5984"/>
    <cellStyle name="20% - Accent3 5 7 3 4" xfId="5985"/>
    <cellStyle name="20% - Accent3 5 7 3 5" xfId="5986"/>
    <cellStyle name="20% - Accent3 5 7 4" xfId="5987"/>
    <cellStyle name="20% - Accent3 5 7 4 2" xfId="5988"/>
    <cellStyle name="20% - Accent3 5 7 4 2 2" xfId="5989"/>
    <cellStyle name="20% - Accent3 5 7 4 3" xfId="5990"/>
    <cellStyle name="20% - Accent3 5 7 4 4" xfId="5991"/>
    <cellStyle name="20% - Accent3 5 7 5" xfId="5992"/>
    <cellStyle name="20% - Accent3 5 7 5 2" xfId="5993"/>
    <cellStyle name="20% - Accent3 5 7 6" xfId="5994"/>
    <cellStyle name="20% - Accent3 5 7 7" xfId="5995"/>
    <cellStyle name="20% - Accent3 5 8" xfId="5996"/>
    <cellStyle name="20% - Accent3 5 8 2" xfId="5997"/>
    <cellStyle name="20% - Accent3 5 8 2 2" xfId="5998"/>
    <cellStyle name="20% - Accent3 5 8 2 2 2" xfId="5999"/>
    <cellStyle name="20% - Accent3 5 8 2 2 2 2" xfId="6000"/>
    <cellStyle name="20% - Accent3 5 8 2 2 2 2 2" xfId="6001"/>
    <cellStyle name="20% - Accent3 5 8 2 2 2 3" xfId="6002"/>
    <cellStyle name="20% - Accent3 5 8 2 2 2 4" xfId="6003"/>
    <cellStyle name="20% - Accent3 5 8 2 2 3" xfId="6004"/>
    <cellStyle name="20% - Accent3 5 8 2 2 3 2" xfId="6005"/>
    <cellStyle name="20% - Accent3 5 8 2 2 4" xfId="6006"/>
    <cellStyle name="20% - Accent3 5 8 2 2 5" xfId="6007"/>
    <cellStyle name="20% - Accent3 5 8 2 3" xfId="6008"/>
    <cellStyle name="20% - Accent3 5 8 2 3 2" xfId="6009"/>
    <cellStyle name="20% - Accent3 5 8 2 3 2 2" xfId="6010"/>
    <cellStyle name="20% - Accent3 5 8 2 3 3" xfId="6011"/>
    <cellStyle name="20% - Accent3 5 8 2 3 4" xfId="6012"/>
    <cellStyle name="20% - Accent3 5 8 2 4" xfId="6013"/>
    <cellStyle name="20% - Accent3 5 8 2 4 2" xfId="6014"/>
    <cellStyle name="20% - Accent3 5 8 2 5" xfId="6015"/>
    <cellStyle name="20% - Accent3 5 8 2 6" xfId="6016"/>
    <cellStyle name="20% - Accent3 5 8 3" xfId="6017"/>
    <cellStyle name="20% - Accent3 5 8 3 2" xfId="6018"/>
    <cellStyle name="20% - Accent3 5 8 3 2 2" xfId="6019"/>
    <cellStyle name="20% - Accent3 5 8 3 2 2 2" xfId="6020"/>
    <cellStyle name="20% - Accent3 5 8 3 2 3" xfId="6021"/>
    <cellStyle name="20% - Accent3 5 8 3 2 4" xfId="6022"/>
    <cellStyle name="20% - Accent3 5 8 3 3" xfId="6023"/>
    <cellStyle name="20% - Accent3 5 8 3 3 2" xfId="6024"/>
    <cellStyle name="20% - Accent3 5 8 3 4" xfId="6025"/>
    <cellStyle name="20% - Accent3 5 8 3 5" xfId="6026"/>
    <cellStyle name="20% - Accent3 5 8 4" xfId="6027"/>
    <cellStyle name="20% - Accent3 5 8 4 2" xfId="6028"/>
    <cellStyle name="20% - Accent3 5 8 4 2 2" xfId="6029"/>
    <cellStyle name="20% - Accent3 5 8 4 3" xfId="6030"/>
    <cellStyle name="20% - Accent3 5 8 4 4" xfId="6031"/>
    <cellStyle name="20% - Accent3 5 8 5" xfId="6032"/>
    <cellStyle name="20% - Accent3 5 8 5 2" xfId="6033"/>
    <cellStyle name="20% - Accent3 5 8 6" xfId="6034"/>
    <cellStyle name="20% - Accent3 5 8 7" xfId="6035"/>
    <cellStyle name="20% - Accent3 5 9" xfId="6036"/>
    <cellStyle name="20% - Accent3 5 9 2" xfId="6037"/>
    <cellStyle name="20% - Accent3 5 9 2 2" xfId="6038"/>
    <cellStyle name="20% - Accent3 5 9 2 2 2" xfId="6039"/>
    <cellStyle name="20% - Accent3 5 9 2 2 2 2" xfId="6040"/>
    <cellStyle name="20% - Accent3 5 9 2 2 2 2 2" xfId="6041"/>
    <cellStyle name="20% - Accent3 5 9 2 2 2 3" xfId="6042"/>
    <cellStyle name="20% - Accent3 5 9 2 2 2 4" xfId="6043"/>
    <cellStyle name="20% - Accent3 5 9 2 2 3" xfId="6044"/>
    <cellStyle name="20% - Accent3 5 9 2 2 3 2" xfId="6045"/>
    <cellStyle name="20% - Accent3 5 9 2 2 4" xfId="6046"/>
    <cellStyle name="20% - Accent3 5 9 2 2 5" xfId="6047"/>
    <cellStyle name="20% - Accent3 5 9 2 3" xfId="6048"/>
    <cellStyle name="20% - Accent3 5 9 2 3 2" xfId="6049"/>
    <cellStyle name="20% - Accent3 5 9 2 3 2 2" xfId="6050"/>
    <cellStyle name="20% - Accent3 5 9 2 3 3" xfId="6051"/>
    <cellStyle name="20% - Accent3 5 9 2 3 4" xfId="6052"/>
    <cellStyle name="20% - Accent3 5 9 2 4" xfId="6053"/>
    <cellStyle name="20% - Accent3 5 9 2 4 2" xfId="6054"/>
    <cellStyle name="20% - Accent3 5 9 2 5" xfId="6055"/>
    <cellStyle name="20% - Accent3 5 9 2 6" xfId="6056"/>
    <cellStyle name="20% - Accent3 5 9 3" xfId="6057"/>
    <cellStyle name="20% - Accent3 5 9 3 2" xfId="6058"/>
    <cellStyle name="20% - Accent3 5 9 3 2 2" xfId="6059"/>
    <cellStyle name="20% - Accent3 5 9 3 2 2 2" xfId="6060"/>
    <cellStyle name="20% - Accent3 5 9 3 2 3" xfId="6061"/>
    <cellStyle name="20% - Accent3 5 9 3 2 4" xfId="6062"/>
    <cellStyle name="20% - Accent3 5 9 3 3" xfId="6063"/>
    <cellStyle name="20% - Accent3 5 9 3 3 2" xfId="6064"/>
    <cellStyle name="20% - Accent3 5 9 3 4" xfId="6065"/>
    <cellStyle name="20% - Accent3 5 9 3 5" xfId="6066"/>
    <cellStyle name="20% - Accent3 5 9 4" xfId="6067"/>
    <cellStyle name="20% - Accent3 5 9 4 2" xfId="6068"/>
    <cellStyle name="20% - Accent3 5 9 4 2 2" xfId="6069"/>
    <cellStyle name="20% - Accent3 5 9 4 3" xfId="6070"/>
    <cellStyle name="20% - Accent3 5 9 4 4" xfId="6071"/>
    <cellStyle name="20% - Accent3 5 9 5" xfId="6072"/>
    <cellStyle name="20% - Accent3 5 9 5 2" xfId="6073"/>
    <cellStyle name="20% - Accent3 5 9 6" xfId="6074"/>
    <cellStyle name="20% - Accent3 5 9 7" xfId="6075"/>
    <cellStyle name="20% - Accent3 50" xfId="6076"/>
    <cellStyle name="20% - Accent3 50 2" xfId="6077"/>
    <cellStyle name="20% - Accent3 50 2 2" xfId="6078"/>
    <cellStyle name="20% - Accent3 50 2 2 2" xfId="6079"/>
    <cellStyle name="20% - Accent3 50 2 3" xfId="6080"/>
    <cellStyle name="20% - Accent3 50 2 4" xfId="6081"/>
    <cellStyle name="20% - Accent3 50 3" xfId="6082"/>
    <cellStyle name="20% - Accent3 50 3 2" xfId="6083"/>
    <cellStyle name="20% - Accent3 50 3 2 2" xfId="6084"/>
    <cellStyle name="20% - Accent3 50 3 3" xfId="6085"/>
    <cellStyle name="20% - Accent3 50 4" xfId="6086"/>
    <cellStyle name="20% - Accent3 50 4 2" xfId="6087"/>
    <cellStyle name="20% - Accent3 50 4 2 2" xfId="6088"/>
    <cellStyle name="20% - Accent3 50 4 3" xfId="6089"/>
    <cellStyle name="20% - Accent3 50 5" xfId="6090"/>
    <cellStyle name="20% - Accent3 50 5 2" xfId="6091"/>
    <cellStyle name="20% - Accent3 50 6" xfId="6092"/>
    <cellStyle name="20% - Accent3 50 7" xfId="6093"/>
    <cellStyle name="20% - Accent3 51" xfId="6094"/>
    <cellStyle name="20% - Accent3 51 2" xfId="6095"/>
    <cellStyle name="20% - Accent3 51 2 2" xfId="6096"/>
    <cellStyle name="20% - Accent3 51 2 2 2" xfId="6097"/>
    <cellStyle name="20% - Accent3 51 2 3" xfId="6098"/>
    <cellStyle name="20% - Accent3 51 2 4" xfId="6099"/>
    <cellStyle name="20% - Accent3 51 3" xfId="6100"/>
    <cellStyle name="20% - Accent3 51 3 2" xfId="6101"/>
    <cellStyle name="20% - Accent3 51 3 2 2" xfId="6102"/>
    <cellStyle name="20% - Accent3 51 3 3" xfId="6103"/>
    <cellStyle name="20% - Accent3 51 4" xfId="6104"/>
    <cellStyle name="20% - Accent3 51 4 2" xfId="6105"/>
    <cellStyle name="20% - Accent3 51 4 2 2" xfId="6106"/>
    <cellStyle name="20% - Accent3 51 4 3" xfId="6107"/>
    <cellStyle name="20% - Accent3 51 5" xfId="6108"/>
    <cellStyle name="20% - Accent3 51 5 2" xfId="6109"/>
    <cellStyle name="20% - Accent3 51 6" xfId="6110"/>
    <cellStyle name="20% - Accent3 51 7" xfId="6111"/>
    <cellStyle name="20% - Accent3 52" xfId="6112"/>
    <cellStyle name="20% - Accent3 52 2" xfId="6113"/>
    <cellStyle name="20% - Accent3 52 2 2" xfId="6114"/>
    <cellStyle name="20% - Accent3 52 3" xfId="6115"/>
    <cellStyle name="20% - Accent3 52 4" xfId="6116"/>
    <cellStyle name="20% - Accent3 53" xfId="6117"/>
    <cellStyle name="20% - Accent3 54" xfId="6118"/>
    <cellStyle name="20% - Accent3 54 2" xfId="6119"/>
    <cellStyle name="20% - Accent3 55" xfId="6120"/>
    <cellStyle name="20% - Accent3 56" xfId="6121"/>
    <cellStyle name="20% - Accent3 57" xfId="6122"/>
    <cellStyle name="20% - Accent3 58" xfId="6123"/>
    <cellStyle name="20% - Accent3 59" xfId="6124"/>
    <cellStyle name="20% - Accent3 6" xfId="6125"/>
    <cellStyle name="20% - Accent3 6 2" xfId="6126"/>
    <cellStyle name="20% - Accent3 6 2 2" xfId="6127"/>
    <cellStyle name="20% - Accent3 6 2 2 2" xfId="6128"/>
    <cellStyle name="20% - Accent3 6 2 3" xfId="6129"/>
    <cellStyle name="20% - Accent3 6 2 4" xfId="6130"/>
    <cellStyle name="20% - Accent3 6 3" xfId="6131"/>
    <cellStyle name="20% - Accent3 6 3 2" xfId="6132"/>
    <cellStyle name="20% - Accent3 6 3 2 2" xfId="6133"/>
    <cellStyle name="20% - Accent3 6 3 3" xfId="6134"/>
    <cellStyle name="20% - Accent3 6 4" xfId="6135"/>
    <cellStyle name="20% - Accent3 6 4 2" xfId="6136"/>
    <cellStyle name="20% - Accent3 6 4 2 2" xfId="6137"/>
    <cellStyle name="20% - Accent3 6 4 3" xfId="6138"/>
    <cellStyle name="20% - Accent3 6 5" xfId="6139"/>
    <cellStyle name="20% - Accent3 6 5 2" xfId="6140"/>
    <cellStyle name="20% - Accent3 6 6" xfId="6141"/>
    <cellStyle name="20% - Accent3 6 7" xfId="6142"/>
    <cellStyle name="20% - Accent3 60" xfId="6143"/>
    <cellStyle name="20% - Accent3 7" xfId="6144"/>
    <cellStyle name="20% - Accent3 7 2" xfId="6145"/>
    <cellStyle name="20% - Accent3 7 2 2" xfId="6146"/>
    <cellStyle name="20% - Accent3 7 2 2 2" xfId="6147"/>
    <cellStyle name="20% - Accent3 7 2 3" xfId="6148"/>
    <cellStyle name="20% - Accent3 7 2 4" xfId="6149"/>
    <cellStyle name="20% - Accent3 7 3" xfId="6150"/>
    <cellStyle name="20% - Accent3 7 3 2" xfId="6151"/>
    <cellStyle name="20% - Accent3 7 3 2 2" xfId="6152"/>
    <cellStyle name="20% - Accent3 7 3 3" xfId="6153"/>
    <cellStyle name="20% - Accent3 7 4" xfId="6154"/>
    <cellStyle name="20% - Accent3 7 4 2" xfId="6155"/>
    <cellStyle name="20% - Accent3 7 4 2 2" xfId="6156"/>
    <cellStyle name="20% - Accent3 7 4 3" xfId="6157"/>
    <cellStyle name="20% - Accent3 7 5" xfId="6158"/>
    <cellStyle name="20% - Accent3 7 5 2" xfId="6159"/>
    <cellStyle name="20% - Accent3 7 6" xfId="6160"/>
    <cellStyle name="20% - Accent3 7 7" xfId="6161"/>
    <cellStyle name="20% - Accent3 8" xfId="6162"/>
    <cellStyle name="20% - Accent3 8 2" xfId="6163"/>
    <cellStyle name="20% - Accent3 8 2 2" xfId="6164"/>
    <cellStyle name="20% - Accent3 8 2 2 2" xfId="6165"/>
    <cellStyle name="20% - Accent3 8 2 3" xfId="6166"/>
    <cellStyle name="20% - Accent3 8 2 4" xfId="6167"/>
    <cellStyle name="20% - Accent3 8 3" xfId="6168"/>
    <cellStyle name="20% - Accent3 8 3 2" xfId="6169"/>
    <cellStyle name="20% - Accent3 8 3 2 2" xfId="6170"/>
    <cellStyle name="20% - Accent3 8 3 3" xfId="6171"/>
    <cellStyle name="20% - Accent3 8 4" xfId="6172"/>
    <cellStyle name="20% - Accent3 8 4 2" xfId="6173"/>
    <cellStyle name="20% - Accent3 8 4 2 2" xfId="6174"/>
    <cellStyle name="20% - Accent3 8 4 3" xfId="6175"/>
    <cellStyle name="20% - Accent3 8 5" xfId="6176"/>
    <cellStyle name="20% - Accent3 8 5 2" xfId="6177"/>
    <cellStyle name="20% - Accent3 8 6" xfId="6178"/>
    <cellStyle name="20% - Accent3 8 7" xfId="6179"/>
    <cellStyle name="20% - Accent3 9" xfId="6180"/>
    <cellStyle name="20% - Accent3 9 2" xfId="6181"/>
    <cellStyle name="20% - Accent3 9 2 2" xfId="6182"/>
    <cellStyle name="20% - Accent3 9 2 2 2" xfId="6183"/>
    <cellStyle name="20% - Accent3 9 2 3" xfId="6184"/>
    <cellStyle name="20% - Accent3 9 2 4" xfId="6185"/>
    <cellStyle name="20% - Accent3 9 3" xfId="6186"/>
    <cellStyle name="20% - Accent3 9 3 2" xfId="6187"/>
    <cellStyle name="20% - Accent3 9 3 2 2" xfId="6188"/>
    <cellStyle name="20% - Accent3 9 3 3" xfId="6189"/>
    <cellStyle name="20% - Accent3 9 4" xfId="6190"/>
    <cellStyle name="20% - Accent3 9 4 2" xfId="6191"/>
    <cellStyle name="20% - Accent3 9 4 2 2" xfId="6192"/>
    <cellStyle name="20% - Accent3 9 4 3" xfId="6193"/>
    <cellStyle name="20% - Accent3 9 5" xfId="6194"/>
    <cellStyle name="20% - Accent3 9 5 2" xfId="6195"/>
    <cellStyle name="20% - Accent3 9 6" xfId="6196"/>
    <cellStyle name="20% - Accent3 9 7" xfId="6197"/>
    <cellStyle name="20% - Accent4" xfId="58584" builtinId="42" customBuiltin="1"/>
    <cellStyle name="20% - Accent4 10" xfId="6198"/>
    <cellStyle name="20% - Accent4 10 2" xfId="6199"/>
    <cellStyle name="20% - Accent4 10 2 2" xfId="6200"/>
    <cellStyle name="20% - Accent4 10 2 2 2" xfId="6201"/>
    <cellStyle name="20% - Accent4 10 2 3" xfId="6202"/>
    <cellStyle name="20% - Accent4 10 2 4" xfId="6203"/>
    <cellStyle name="20% - Accent4 10 3" xfId="6204"/>
    <cellStyle name="20% - Accent4 10 3 2" xfId="6205"/>
    <cellStyle name="20% - Accent4 10 3 2 2" xfId="6206"/>
    <cellStyle name="20% - Accent4 10 3 3" xfId="6207"/>
    <cellStyle name="20% - Accent4 10 4" xfId="6208"/>
    <cellStyle name="20% - Accent4 10 4 2" xfId="6209"/>
    <cellStyle name="20% - Accent4 10 4 2 2" xfId="6210"/>
    <cellStyle name="20% - Accent4 10 4 3" xfId="6211"/>
    <cellStyle name="20% - Accent4 10 5" xfId="6212"/>
    <cellStyle name="20% - Accent4 10 5 2" xfId="6213"/>
    <cellStyle name="20% - Accent4 10 6" xfId="6214"/>
    <cellStyle name="20% - Accent4 10 7" xfId="6215"/>
    <cellStyle name="20% - Accent4 11" xfId="6216"/>
    <cellStyle name="20% - Accent4 11 2" xfId="6217"/>
    <cellStyle name="20% - Accent4 11 2 2" xfId="6218"/>
    <cellStyle name="20% - Accent4 11 2 2 2" xfId="6219"/>
    <cellStyle name="20% - Accent4 11 2 3" xfId="6220"/>
    <cellStyle name="20% - Accent4 11 2 4" xfId="6221"/>
    <cellStyle name="20% - Accent4 11 3" xfId="6222"/>
    <cellStyle name="20% - Accent4 11 3 2" xfId="6223"/>
    <cellStyle name="20% - Accent4 11 3 2 2" xfId="6224"/>
    <cellStyle name="20% - Accent4 11 3 3" xfId="6225"/>
    <cellStyle name="20% - Accent4 11 4" xfId="6226"/>
    <cellStyle name="20% - Accent4 11 4 2" xfId="6227"/>
    <cellStyle name="20% - Accent4 11 4 2 2" xfId="6228"/>
    <cellStyle name="20% - Accent4 11 4 3" xfId="6229"/>
    <cellStyle name="20% - Accent4 11 5" xfId="6230"/>
    <cellStyle name="20% - Accent4 11 5 2" xfId="6231"/>
    <cellStyle name="20% - Accent4 11 6" xfId="6232"/>
    <cellStyle name="20% - Accent4 11 7" xfId="6233"/>
    <cellStyle name="20% - Accent4 12" xfId="6234"/>
    <cellStyle name="20% - Accent4 12 2" xfId="6235"/>
    <cellStyle name="20% - Accent4 12 2 2" xfId="6236"/>
    <cellStyle name="20% - Accent4 12 2 2 2" xfId="6237"/>
    <cellStyle name="20% - Accent4 12 2 3" xfId="6238"/>
    <cellStyle name="20% - Accent4 12 2 4" xfId="6239"/>
    <cellStyle name="20% - Accent4 12 3" xfId="6240"/>
    <cellStyle name="20% - Accent4 12 3 2" xfId="6241"/>
    <cellStyle name="20% - Accent4 12 3 2 2" xfId="6242"/>
    <cellStyle name="20% - Accent4 12 3 3" xfId="6243"/>
    <cellStyle name="20% - Accent4 12 4" xfId="6244"/>
    <cellStyle name="20% - Accent4 12 4 2" xfId="6245"/>
    <cellStyle name="20% - Accent4 12 4 2 2" xfId="6246"/>
    <cellStyle name="20% - Accent4 12 4 3" xfId="6247"/>
    <cellStyle name="20% - Accent4 12 5" xfId="6248"/>
    <cellStyle name="20% - Accent4 12 5 2" xfId="6249"/>
    <cellStyle name="20% - Accent4 12 6" xfId="6250"/>
    <cellStyle name="20% - Accent4 12 7" xfId="6251"/>
    <cellStyle name="20% - Accent4 13" xfId="6252"/>
    <cellStyle name="20% - Accent4 13 2" xfId="6253"/>
    <cellStyle name="20% - Accent4 13 2 2" xfId="6254"/>
    <cellStyle name="20% - Accent4 13 2 2 2" xfId="6255"/>
    <cellStyle name="20% - Accent4 13 2 3" xfId="6256"/>
    <cellStyle name="20% - Accent4 13 2 4" xfId="6257"/>
    <cellStyle name="20% - Accent4 13 3" xfId="6258"/>
    <cellStyle name="20% - Accent4 13 3 2" xfId="6259"/>
    <cellStyle name="20% - Accent4 13 3 2 2" xfId="6260"/>
    <cellStyle name="20% - Accent4 13 3 3" xfId="6261"/>
    <cellStyle name="20% - Accent4 13 4" xfId="6262"/>
    <cellStyle name="20% - Accent4 13 4 2" xfId="6263"/>
    <cellStyle name="20% - Accent4 13 4 2 2" xfId="6264"/>
    <cellStyle name="20% - Accent4 13 4 3" xfId="6265"/>
    <cellStyle name="20% - Accent4 13 5" xfId="6266"/>
    <cellStyle name="20% - Accent4 13 5 2" xfId="6267"/>
    <cellStyle name="20% - Accent4 13 6" xfId="6268"/>
    <cellStyle name="20% - Accent4 13 7" xfId="6269"/>
    <cellStyle name="20% - Accent4 14" xfId="6270"/>
    <cellStyle name="20% - Accent4 14 2" xfId="6271"/>
    <cellStyle name="20% - Accent4 14 2 2" xfId="6272"/>
    <cellStyle name="20% - Accent4 14 2 2 2" xfId="6273"/>
    <cellStyle name="20% - Accent4 14 2 3" xfId="6274"/>
    <cellStyle name="20% - Accent4 14 2 4" xfId="6275"/>
    <cellStyle name="20% - Accent4 14 3" xfId="6276"/>
    <cellStyle name="20% - Accent4 14 3 2" xfId="6277"/>
    <cellStyle name="20% - Accent4 14 3 2 2" xfId="6278"/>
    <cellStyle name="20% - Accent4 14 3 3" xfId="6279"/>
    <cellStyle name="20% - Accent4 14 4" xfId="6280"/>
    <cellStyle name="20% - Accent4 14 4 2" xfId="6281"/>
    <cellStyle name="20% - Accent4 14 4 2 2" xfId="6282"/>
    <cellStyle name="20% - Accent4 14 4 3" xfId="6283"/>
    <cellStyle name="20% - Accent4 14 5" xfId="6284"/>
    <cellStyle name="20% - Accent4 14 5 2" xfId="6285"/>
    <cellStyle name="20% - Accent4 14 6" xfId="6286"/>
    <cellStyle name="20% - Accent4 14 7" xfId="6287"/>
    <cellStyle name="20% - Accent4 15" xfId="6288"/>
    <cellStyle name="20% - Accent4 15 2" xfId="6289"/>
    <cellStyle name="20% - Accent4 15 2 2" xfId="6290"/>
    <cellStyle name="20% - Accent4 15 2 2 2" xfId="6291"/>
    <cellStyle name="20% - Accent4 15 2 3" xfId="6292"/>
    <cellStyle name="20% - Accent4 15 2 4" xfId="6293"/>
    <cellStyle name="20% - Accent4 15 3" xfId="6294"/>
    <cellStyle name="20% - Accent4 15 3 2" xfId="6295"/>
    <cellStyle name="20% - Accent4 15 3 2 2" xfId="6296"/>
    <cellStyle name="20% - Accent4 15 3 3" xfId="6297"/>
    <cellStyle name="20% - Accent4 15 4" xfId="6298"/>
    <cellStyle name="20% - Accent4 15 4 2" xfId="6299"/>
    <cellStyle name="20% - Accent4 15 4 2 2" xfId="6300"/>
    <cellStyle name="20% - Accent4 15 4 3" xfId="6301"/>
    <cellStyle name="20% - Accent4 15 5" xfId="6302"/>
    <cellStyle name="20% - Accent4 15 5 2" xfId="6303"/>
    <cellStyle name="20% - Accent4 15 6" xfId="6304"/>
    <cellStyle name="20% - Accent4 15 7" xfId="6305"/>
    <cellStyle name="20% - Accent4 16" xfId="6306"/>
    <cellStyle name="20% - Accent4 16 2" xfId="6307"/>
    <cellStyle name="20% - Accent4 16 2 2" xfId="6308"/>
    <cellStyle name="20% - Accent4 16 2 2 2" xfId="6309"/>
    <cellStyle name="20% - Accent4 16 2 3" xfId="6310"/>
    <cellStyle name="20% - Accent4 16 2 4" xfId="6311"/>
    <cellStyle name="20% - Accent4 16 3" xfId="6312"/>
    <cellStyle name="20% - Accent4 16 3 2" xfId="6313"/>
    <cellStyle name="20% - Accent4 16 3 2 2" xfId="6314"/>
    <cellStyle name="20% - Accent4 16 3 3" xfId="6315"/>
    <cellStyle name="20% - Accent4 16 4" xfId="6316"/>
    <cellStyle name="20% - Accent4 16 4 2" xfId="6317"/>
    <cellStyle name="20% - Accent4 16 4 2 2" xfId="6318"/>
    <cellStyle name="20% - Accent4 16 4 3" xfId="6319"/>
    <cellStyle name="20% - Accent4 16 5" xfId="6320"/>
    <cellStyle name="20% - Accent4 16 5 2" xfId="6321"/>
    <cellStyle name="20% - Accent4 16 6" xfId="6322"/>
    <cellStyle name="20% - Accent4 16 7" xfId="6323"/>
    <cellStyle name="20% - Accent4 17" xfId="6324"/>
    <cellStyle name="20% - Accent4 17 2" xfId="6325"/>
    <cellStyle name="20% - Accent4 17 2 2" xfId="6326"/>
    <cellStyle name="20% - Accent4 17 2 2 2" xfId="6327"/>
    <cellStyle name="20% - Accent4 17 2 3" xfId="6328"/>
    <cellStyle name="20% - Accent4 17 2 4" xfId="6329"/>
    <cellStyle name="20% - Accent4 17 3" xfId="6330"/>
    <cellStyle name="20% - Accent4 17 3 2" xfId="6331"/>
    <cellStyle name="20% - Accent4 17 3 2 2" xfId="6332"/>
    <cellStyle name="20% - Accent4 17 3 3" xfId="6333"/>
    <cellStyle name="20% - Accent4 17 4" xfId="6334"/>
    <cellStyle name="20% - Accent4 17 4 2" xfId="6335"/>
    <cellStyle name="20% - Accent4 17 4 2 2" xfId="6336"/>
    <cellStyle name="20% - Accent4 17 4 3" xfId="6337"/>
    <cellStyle name="20% - Accent4 17 5" xfId="6338"/>
    <cellStyle name="20% - Accent4 17 5 2" xfId="6339"/>
    <cellStyle name="20% - Accent4 17 6" xfId="6340"/>
    <cellStyle name="20% - Accent4 17 7" xfId="6341"/>
    <cellStyle name="20% - Accent4 18" xfId="6342"/>
    <cellStyle name="20% - Accent4 18 2" xfId="6343"/>
    <cellStyle name="20% - Accent4 18 2 2" xfId="6344"/>
    <cellStyle name="20% - Accent4 18 2 2 2" xfId="6345"/>
    <cellStyle name="20% - Accent4 18 2 3" xfId="6346"/>
    <cellStyle name="20% - Accent4 18 2 4" xfId="6347"/>
    <cellStyle name="20% - Accent4 18 3" xfId="6348"/>
    <cellStyle name="20% - Accent4 18 3 2" xfId="6349"/>
    <cellStyle name="20% - Accent4 18 3 2 2" xfId="6350"/>
    <cellStyle name="20% - Accent4 18 3 3" xfId="6351"/>
    <cellStyle name="20% - Accent4 18 4" xfId="6352"/>
    <cellStyle name="20% - Accent4 18 4 2" xfId="6353"/>
    <cellStyle name="20% - Accent4 18 4 2 2" xfId="6354"/>
    <cellStyle name="20% - Accent4 18 4 3" xfId="6355"/>
    <cellStyle name="20% - Accent4 18 5" xfId="6356"/>
    <cellStyle name="20% - Accent4 18 5 2" xfId="6357"/>
    <cellStyle name="20% - Accent4 18 6" xfId="6358"/>
    <cellStyle name="20% - Accent4 18 7" xfId="6359"/>
    <cellStyle name="20% - Accent4 19" xfId="6360"/>
    <cellStyle name="20% - Accent4 19 2" xfId="6361"/>
    <cellStyle name="20% - Accent4 19 2 2" xfId="6362"/>
    <cellStyle name="20% - Accent4 19 2 2 2" xfId="6363"/>
    <cellStyle name="20% - Accent4 19 2 3" xfId="6364"/>
    <cellStyle name="20% - Accent4 19 2 4" xfId="6365"/>
    <cellStyle name="20% - Accent4 19 3" xfId="6366"/>
    <cellStyle name="20% - Accent4 19 3 2" xfId="6367"/>
    <cellStyle name="20% - Accent4 19 3 2 2" xfId="6368"/>
    <cellStyle name="20% - Accent4 19 3 3" xfId="6369"/>
    <cellStyle name="20% - Accent4 19 4" xfId="6370"/>
    <cellStyle name="20% - Accent4 19 4 2" xfId="6371"/>
    <cellStyle name="20% - Accent4 19 4 2 2" xfId="6372"/>
    <cellStyle name="20% - Accent4 19 4 3" xfId="6373"/>
    <cellStyle name="20% - Accent4 19 5" xfId="6374"/>
    <cellStyle name="20% - Accent4 19 5 2" xfId="6375"/>
    <cellStyle name="20% - Accent4 19 6" xfId="6376"/>
    <cellStyle name="20% - Accent4 19 7" xfId="6377"/>
    <cellStyle name="20% - Accent4 2" xfId="35"/>
    <cellStyle name="20% - Accent4 2 2" xfId="6378"/>
    <cellStyle name="20% - Accent4 2 2 2" xfId="6379"/>
    <cellStyle name="20% - Accent4 2 2 2 2" xfId="6380"/>
    <cellStyle name="20% - Accent4 2 2 3" xfId="6381"/>
    <cellStyle name="20% - Accent4 2 2 4" xfId="6382"/>
    <cellStyle name="20% - Accent4 2 2 5" xfId="58548"/>
    <cellStyle name="20% - Accent4 2 3" xfId="6383"/>
    <cellStyle name="20% - Accent4 2 3 2" xfId="6384"/>
    <cellStyle name="20% - Accent4 2 3 2 2" xfId="6385"/>
    <cellStyle name="20% - Accent4 2 3 3" xfId="6386"/>
    <cellStyle name="20% - Accent4 2 4" xfId="6387"/>
    <cellStyle name="20% - Accent4 2 4 2" xfId="6388"/>
    <cellStyle name="20% - Accent4 2 4 2 2" xfId="6389"/>
    <cellStyle name="20% - Accent4 2 4 3" xfId="6390"/>
    <cellStyle name="20% - Accent4 2 5" xfId="6391"/>
    <cellStyle name="20% - Accent4 2 5 2" xfId="6392"/>
    <cellStyle name="20% - Accent4 2 6" xfId="6393"/>
    <cellStyle name="20% - Accent4 2 7" xfId="6394"/>
    <cellStyle name="20% - Accent4 2 8" xfId="58528"/>
    <cellStyle name="20% - Accent4 20" xfId="6395"/>
    <cellStyle name="20% - Accent4 20 2" xfId="6396"/>
    <cellStyle name="20% - Accent4 20 2 2" xfId="6397"/>
    <cellStyle name="20% - Accent4 20 2 2 2" xfId="6398"/>
    <cellStyle name="20% - Accent4 20 2 3" xfId="6399"/>
    <cellStyle name="20% - Accent4 20 2 4" xfId="6400"/>
    <cellStyle name="20% - Accent4 20 3" xfId="6401"/>
    <cellStyle name="20% - Accent4 20 3 2" xfId="6402"/>
    <cellStyle name="20% - Accent4 20 3 2 2" xfId="6403"/>
    <cellStyle name="20% - Accent4 20 3 3" xfId="6404"/>
    <cellStyle name="20% - Accent4 20 4" xfId="6405"/>
    <cellStyle name="20% - Accent4 20 4 2" xfId="6406"/>
    <cellStyle name="20% - Accent4 20 4 2 2" xfId="6407"/>
    <cellStyle name="20% - Accent4 20 4 3" xfId="6408"/>
    <cellStyle name="20% - Accent4 20 5" xfId="6409"/>
    <cellStyle name="20% - Accent4 20 5 2" xfId="6410"/>
    <cellStyle name="20% - Accent4 20 6" xfId="6411"/>
    <cellStyle name="20% - Accent4 20 7" xfId="6412"/>
    <cellStyle name="20% - Accent4 21" xfId="6413"/>
    <cellStyle name="20% - Accent4 21 2" xfId="6414"/>
    <cellStyle name="20% - Accent4 21 2 2" xfId="6415"/>
    <cellStyle name="20% - Accent4 21 2 2 2" xfId="6416"/>
    <cellStyle name="20% - Accent4 21 2 3" xfId="6417"/>
    <cellStyle name="20% - Accent4 21 2 4" xfId="6418"/>
    <cellStyle name="20% - Accent4 21 3" xfId="6419"/>
    <cellStyle name="20% - Accent4 21 3 2" xfId="6420"/>
    <cellStyle name="20% - Accent4 21 3 2 2" xfId="6421"/>
    <cellStyle name="20% - Accent4 21 3 3" xfId="6422"/>
    <cellStyle name="20% - Accent4 21 4" xfId="6423"/>
    <cellStyle name="20% - Accent4 21 4 2" xfId="6424"/>
    <cellStyle name="20% - Accent4 21 4 2 2" xfId="6425"/>
    <cellStyle name="20% - Accent4 21 4 3" xfId="6426"/>
    <cellStyle name="20% - Accent4 21 5" xfId="6427"/>
    <cellStyle name="20% - Accent4 21 5 2" xfId="6428"/>
    <cellStyle name="20% - Accent4 21 6" xfId="6429"/>
    <cellStyle name="20% - Accent4 21 7" xfId="6430"/>
    <cellStyle name="20% - Accent4 22" xfId="6431"/>
    <cellStyle name="20% - Accent4 22 2" xfId="6432"/>
    <cellStyle name="20% - Accent4 22 2 2" xfId="6433"/>
    <cellStyle name="20% - Accent4 22 2 2 2" xfId="6434"/>
    <cellStyle name="20% - Accent4 22 2 3" xfId="6435"/>
    <cellStyle name="20% - Accent4 22 2 4" xfId="6436"/>
    <cellStyle name="20% - Accent4 22 3" xfId="6437"/>
    <cellStyle name="20% - Accent4 22 3 2" xfId="6438"/>
    <cellStyle name="20% - Accent4 22 3 2 2" xfId="6439"/>
    <cellStyle name="20% - Accent4 22 3 3" xfId="6440"/>
    <cellStyle name="20% - Accent4 22 4" xfId="6441"/>
    <cellStyle name="20% - Accent4 22 4 2" xfId="6442"/>
    <cellStyle name="20% - Accent4 22 4 2 2" xfId="6443"/>
    <cellStyle name="20% - Accent4 22 4 3" xfId="6444"/>
    <cellStyle name="20% - Accent4 22 5" xfId="6445"/>
    <cellStyle name="20% - Accent4 22 5 2" xfId="6446"/>
    <cellStyle name="20% - Accent4 22 6" xfId="6447"/>
    <cellStyle name="20% - Accent4 22 7" xfId="6448"/>
    <cellStyle name="20% - Accent4 23" xfId="6449"/>
    <cellStyle name="20% - Accent4 23 2" xfId="6450"/>
    <cellStyle name="20% - Accent4 23 2 2" xfId="6451"/>
    <cellStyle name="20% - Accent4 23 2 2 2" xfId="6452"/>
    <cellStyle name="20% - Accent4 23 2 3" xfId="6453"/>
    <cellStyle name="20% - Accent4 23 2 4" xfId="6454"/>
    <cellStyle name="20% - Accent4 23 3" xfId="6455"/>
    <cellStyle name="20% - Accent4 23 3 2" xfId="6456"/>
    <cellStyle name="20% - Accent4 23 3 2 2" xfId="6457"/>
    <cellStyle name="20% - Accent4 23 3 3" xfId="6458"/>
    <cellStyle name="20% - Accent4 23 4" xfId="6459"/>
    <cellStyle name="20% - Accent4 23 4 2" xfId="6460"/>
    <cellStyle name="20% - Accent4 23 4 2 2" xfId="6461"/>
    <cellStyle name="20% - Accent4 23 4 3" xfId="6462"/>
    <cellStyle name="20% - Accent4 23 5" xfId="6463"/>
    <cellStyle name="20% - Accent4 23 5 2" xfId="6464"/>
    <cellStyle name="20% - Accent4 23 6" xfId="6465"/>
    <cellStyle name="20% - Accent4 23 7" xfId="6466"/>
    <cellStyle name="20% - Accent4 24" xfId="6467"/>
    <cellStyle name="20% - Accent4 24 2" xfId="6468"/>
    <cellStyle name="20% - Accent4 24 2 2" xfId="6469"/>
    <cellStyle name="20% - Accent4 24 2 2 2" xfId="6470"/>
    <cellStyle name="20% - Accent4 24 2 3" xfId="6471"/>
    <cellStyle name="20% - Accent4 24 2 4" xfId="6472"/>
    <cellStyle name="20% - Accent4 24 3" xfId="6473"/>
    <cellStyle name="20% - Accent4 24 3 2" xfId="6474"/>
    <cellStyle name="20% - Accent4 24 3 2 2" xfId="6475"/>
    <cellStyle name="20% - Accent4 24 3 3" xfId="6476"/>
    <cellStyle name="20% - Accent4 24 4" xfId="6477"/>
    <cellStyle name="20% - Accent4 24 4 2" xfId="6478"/>
    <cellStyle name="20% - Accent4 24 4 2 2" xfId="6479"/>
    <cellStyle name="20% - Accent4 24 4 3" xfId="6480"/>
    <cellStyle name="20% - Accent4 24 5" xfId="6481"/>
    <cellStyle name="20% - Accent4 24 5 2" xfId="6482"/>
    <cellStyle name="20% - Accent4 24 6" xfId="6483"/>
    <cellStyle name="20% - Accent4 24 7" xfId="6484"/>
    <cellStyle name="20% - Accent4 25" xfId="6485"/>
    <cellStyle name="20% - Accent4 25 2" xfId="6486"/>
    <cellStyle name="20% - Accent4 25 2 2" xfId="6487"/>
    <cellStyle name="20% - Accent4 25 2 2 2" xfId="6488"/>
    <cellStyle name="20% - Accent4 25 2 3" xfId="6489"/>
    <cellStyle name="20% - Accent4 25 2 4" xfId="6490"/>
    <cellStyle name="20% - Accent4 25 3" xfId="6491"/>
    <cellStyle name="20% - Accent4 25 3 2" xfId="6492"/>
    <cellStyle name="20% - Accent4 25 3 2 2" xfId="6493"/>
    <cellStyle name="20% - Accent4 25 3 3" xfId="6494"/>
    <cellStyle name="20% - Accent4 25 4" xfId="6495"/>
    <cellStyle name="20% - Accent4 25 4 2" xfId="6496"/>
    <cellStyle name="20% - Accent4 25 4 2 2" xfId="6497"/>
    <cellStyle name="20% - Accent4 25 4 3" xfId="6498"/>
    <cellStyle name="20% - Accent4 25 5" xfId="6499"/>
    <cellStyle name="20% - Accent4 25 5 2" xfId="6500"/>
    <cellStyle name="20% - Accent4 25 6" xfId="6501"/>
    <cellStyle name="20% - Accent4 25 7" xfId="6502"/>
    <cellStyle name="20% - Accent4 26" xfId="6503"/>
    <cellStyle name="20% - Accent4 26 2" xfId="6504"/>
    <cellStyle name="20% - Accent4 26 2 2" xfId="6505"/>
    <cellStyle name="20% - Accent4 26 2 2 2" xfId="6506"/>
    <cellStyle name="20% - Accent4 26 2 3" xfId="6507"/>
    <cellStyle name="20% - Accent4 26 2 4" xfId="6508"/>
    <cellStyle name="20% - Accent4 26 3" xfId="6509"/>
    <cellStyle name="20% - Accent4 26 3 2" xfId="6510"/>
    <cellStyle name="20% - Accent4 26 3 2 2" xfId="6511"/>
    <cellStyle name="20% - Accent4 26 3 3" xfId="6512"/>
    <cellStyle name="20% - Accent4 26 4" xfId="6513"/>
    <cellStyle name="20% - Accent4 26 4 2" xfId="6514"/>
    <cellStyle name="20% - Accent4 26 4 2 2" xfId="6515"/>
    <cellStyle name="20% - Accent4 26 4 3" xfId="6516"/>
    <cellStyle name="20% - Accent4 26 5" xfId="6517"/>
    <cellStyle name="20% - Accent4 26 5 2" xfId="6518"/>
    <cellStyle name="20% - Accent4 26 6" xfId="6519"/>
    <cellStyle name="20% - Accent4 26 7" xfId="6520"/>
    <cellStyle name="20% - Accent4 27" xfId="6521"/>
    <cellStyle name="20% - Accent4 27 2" xfId="6522"/>
    <cellStyle name="20% - Accent4 27 2 2" xfId="6523"/>
    <cellStyle name="20% - Accent4 27 2 2 2" xfId="6524"/>
    <cellStyle name="20% - Accent4 27 2 3" xfId="6525"/>
    <cellStyle name="20% - Accent4 27 2 4" xfId="6526"/>
    <cellStyle name="20% - Accent4 27 3" xfId="6527"/>
    <cellStyle name="20% - Accent4 27 3 2" xfId="6528"/>
    <cellStyle name="20% - Accent4 27 3 2 2" xfId="6529"/>
    <cellStyle name="20% - Accent4 27 3 3" xfId="6530"/>
    <cellStyle name="20% - Accent4 27 4" xfId="6531"/>
    <cellStyle name="20% - Accent4 27 4 2" xfId="6532"/>
    <cellStyle name="20% - Accent4 27 4 2 2" xfId="6533"/>
    <cellStyle name="20% - Accent4 27 4 3" xfId="6534"/>
    <cellStyle name="20% - Accent4 27 5" xfId="6535"/>
    <cellStyle name="20% - Accent4 27 5 2" xfId="6536"/>
    <cellStyle name="20% - Accent4 27 6" xfId="6537"/>
    <cellStyle name="20% - Accent4 27 7" xfId="6538"/>
    <cellStyle name="20% - Accent4 28" xfId="6539"/>
    <cellStyle name="20% - Accent4 28 2" xfId="6540"/>
    <cellStyle name="20% - Accent4 28 2 2" xfId="6541"/>
    <cellStyle name="20% - Accent4 28 2 2 2" xfId="6542"/>
    <cellStyle name="20% - Accent4 28 2 3" xfId="6543"/>
    <cellStyle name="20% - Accent4 28 2 4" xfId="6544"/>
    <cellStyle name="20% - Accent4 28 3" xfId="6545"/>
    <cellStyle name="20% - Accent4 28 3 2" xfId="6546"/>
    <cellStyle name="20% - Accent4 28 3 2 2" xfId="6547"/>
    <cellStyle name="20% - Accent4 28 3 3" xfId="6548"/>
    <cellStyle name="20% - Accent4 28 4" xfId="6549"/>
    <cellStyle name="20% - Accent4 28 4 2" xfId="6550"/>
    <cellStyle name="20% - Accent4 28 4 2 2" xfId="6551"/>
    <cellStyle name="20% - Accent4 28 4 3" xfId="6552"/>
    <cellStyle name="20% - Accent4 28 5" xfId="6553"/>
    <cellStyle name="20% - Accent4 28 5 2" xfId="6554"/>
    <cellStyle name="20% - Accent4 28 6" xfId="6555"/>
    <cellStyle name="20% - Accent4 28 7" xfId="6556"/>
    <cellStyle name="20% - Accent4 29" xfId="6557"/>
    <cellStyle name="20% - Accent4 29 2" xfId="6558"/>
    <cellStyle name="20% - Accent4 29 2 2" xfId="6559"/>
    <cellStyle name="20% - Accent4 29 2 2 2" xfId="6560"/>
    <cellStyle name="20% - Accent4 29 2 3" xfId="6561"/>
    <cellStyle name="20% - Accent4 29 2 4" xfId="6562"/>
    <cellStyle name="20% - Accent4 29 3" xfId="6563"/>
    <cellStyle name="20% - Accent4 29 3 2" xfId="6564"/>
    <cellStyle name="20% - Accent4 29 3 2 2" xfId="6565"/>
    <cellStyle name="20% - Accent4 29 3 3" xfId="6566"/>
    <cellStyle name="20% - Accent4 29 4" xfId="6567"/>
    <cellStyle name="20% - Accent4 29 4 2" xfId="6568"/>
    <cellStyle name="20% - Accent4 29 4 2 2" xfId="6569"/>
    <cellStyle name="20% - Accent4 29 4 3" xfId="6570"/>
    <cellStyle name="20% - Accent4 29 5" xfId="6571"/>
    <cellStyle name="20% - Accent4 29 5 2" xfId="6572"/>
    <cellStyle name="20% - Accent4 29 6" xfId="6573"/>
    <cellStyle name="20% - Accent4 29 7" xfId="6574"/>
    <cellStyle name="20% - Accent4 3" xfId="6575"/>
    <cellStyle name="20% - Accent4 3 2" xfId="6576"/>
    <cellStyle name="20% - Accent4 3 2 2" xfId="6577"/>
    <cellStyle name="20% - Accent4 3 2 2 2" xfId="6578"/>
    <cellStyle name="20% - Accent4 3 2 3" xfId="6579"/>
    <cellStyle name="20% - Accent4 3 2 4" xfId="6580"/>
    <cellStyle name="20% - Accent4 3 3" xfId="6581"/>
    <cellStyle name="20% - Accent4 3 3 2" xfId="6582"/>
    <cellStyle name="20% - Accent4 3 3 2 2" xfId="6583"/>
    <cellStyle name="20% - Accent4 3 3 3" xfId="6584"/>
    <cellStyle name="20% - Accent4 3 4" xfId="6585"/>
    <cellStyle name="20% - Accent4 3 4 2" xfId="6586"/>
    <cellStyle name="20% - Accent4 3 4 2 2" xfId="6587"/>
    <cellStyle name="20% - Accent4 3 4 3" xfId="6588"/>
    <cellStyle name="20% - Accent4 3 5" xfId="6589"/>
    <cellStyle name="20% - Accent4 3 5 2" xfId="6590"/>
    <cellStyle name="20% - Accent4 3 6" xfId="6591"/>
    <cellStyle name="20% - Accent4 3 7" xfId="6592"/>
    <cellStyle name="20% - Accent4 30" xfId="6593"/>
    <cellStyle name="20% - Accent4 30 2" xfId="6594"/>
    <cellStyle name="20% - Accent4 30 2 2" xfId="6595"/>
    <cellStyle name="20% - Accent4 30 2 2 2" xfId="6596"/>
    <cellStyle name="20% - Accent4 30 2 3" xfId="6597"/>
    <cellStyle name="20% - Accent4 30 2 4" xfId="6598"/>
    <cellStyle name="20% - Accent4 30 3" xfId="6599"/>
    <cellStyle name="20% - Accent4 30 3 2" xfId="6600"/>
    <cellStyle name="20% - Accent4 30 3 2 2" xfId="6601"/>
    <cellStyle name="20% - Accent4 30 3 3" xfId="6602"/>
    <cellStyle name="20% - Accent4 30 4" xfId="6603"/>
    <cellStyle name="20% - Accent4 30 4 2" xfId="6604"/>
    <cellStyle name="20% - Accent4 30 4 2 2" xfId="6605"/>
    <cellStyle name="20% - Accent4 30 4 3" xfId="6606"/>
    <cellStyle name="20% - Accent4 30 5" xfId="6607"/>
    <cellStyle name="20% - Accent4 30 5 2" xfId="6608"/>
    <cellStyle name="20% - Accent4 30 6" xfId="6609"/>
    <cellStyle name="20% - Accent4 30 7" xfId="6610"/>
    <cellStyle name="20% - Accent4 31" xfId="6611"/>
    <cellStyle name="20% - Accent4 31 2" xfId="6612"/>
    <cellStyle name="20% - Accent4 31 2 2" xfId="6613"/>
    <cellStyle name="20% - Accent4 31 2 2 2" xfId="6614"/>
    <cellStyle name="20% - Accent4 31 2 3" xfId="6615"/>
    <cellStyle name="20% - Accent4 31 2 4" xfId="6616"/>
    <cellStyle name="20% - Accent4 31 3" xfId="6617"/>
    <cellStyle name="20% - Accent4 31 3 2" xfId="6618"/>
    <cellStyle name="20% - Accent4 31 3 2 2" xfId="6619"/>
    <cellStyle name="20% - Accent4 31 3 3" xfId="6620"/>
    <cellStyle name="20% - Accent4 31 4" xfId="6621"/>
    <cellStyle name="20% - Accent4 31 4 2" xfId="6622"/>
    <cellStyle name="20% - Accent4 31 4 2 2" xfId="6623"/>
    <cellStyle name="20% - Accent4 31 4 3" xfId="6624"/>
    <cellStyle name="20% - Accent4 31 5" xfId="6625"/>
    <cellStyle name="20% - Accent4 31 5 2" xfId="6626"/>
    <cellStyle name="20% - Accent4 31 6" xfId="6627"/>
    <cellStyle name="20% - Accent4 31 7" xfId="6628"/>
    <cellStyle name="20% - Accent4 32" xfId="6629"/>
    <cellStyle name="20% - Accent4 32 2" xfId="6630"/>
    <cellStyle name="20% - Accent4 32 2 2" xfId="6631"/>
    <cellStyle name="20% - Accent4 32 2 2 2" xfId="6632"/>
    <cellStyle name="20% - Accent4 32 2 3" xfId="6633"/>
    <cellStyle name="20% - Accent4 32 2 4" xfId="6634"/>
    <cellStyle name="20% - Accent4 32 3" xfId="6635"/>
    <cellStyle name="20% - Accent4 32 3 2" xfId="6636"/>
    <cellStyle name="20% - Accent4 32 3 2 2" xfId="6637"/>
    <cellStyle name="20% - Accent4 32 3 3" xfId="6638"/>
    <cellStyle name="20% - Accent4 32 4" xfId="6639"/>
    <cellStyle name="20% - Accent4 32 4 2" xfId="6640"/>
    <cellStyle name="20% - Accent4 32 4 2 2" xfId="6641"/>
    <cellStyle name="20% - Accent4 32 4 3" xfId="6642"/>
    <cellStyle name="20% - Accent4 32 5" xfId="6643"/>
    <cellStyle name="20% - Accent4 32 5 2" xfId="6644"/>
    <cellStyle name="20% - Accent4 32 6" xfId="6645"/>
    <cellStyle name="20% - Accent4 32 7" xfId="6646"/>
    <cellStyle name="20% - Accent4 33" xfId="6647"/>
    <cellStyle name="20% - Accent4 33 2" xfId="6648"/>
    <cellStyle name="20% - Accent4 33 2 2" xfId="6649"/>
    <cellStyle name="20% - Accent4 33 2 2 2" xfId="6650"/>
    <cellStyle name="20% - Accent4 33 2 3" xfId="6651"/>
    <cellStyle name="20% - Accent4 33 2 4" xfId="6652"/>
    <cellStyle name="20% - Accent4 33 3" xfId="6653"/>
    <cellStyle name="20% - Accent4 33 3 2" xfId="6654"/>
    <cellStyle name="20% - Accent4 33 3 2 2" xfId="6655"/>
    <cellStyle name="20% - Accent4 33 3 3" xfId="6656"/>
    <cellStyle name="20% - Accent4 33 4" xfId="6657"/>
    <cellStyle name="20% - Accent4 33 4 2" xfId="6658"/>
    <cellStyle name="20% - Accent4 33 4 2 2" xfId="6659"/>
    <cellStyle name="20% - Accent4 33 4 3" xfId="6660"/>
    <cellStyle name="20% - Accent4 33 5" xfId="6661"/>
    <cellStyle name="20% - Accent4 33 5 2" xfId="6662"/>
    <cellStyle name="20% - Accent4 33 6" xfId="6663"/>
    <cellStyle name="20% - Accent4 33 7" xfId="6664"/>
    <cellStyle name="20% - Accent4 34" xfId="6665"/>
    <cellStyle name="20% - Accent4 34 2" xfId="6666"/>
    <cellStyle name="20% - Accent4 34 2 2" xfId="6667"/>
    <cellStyle name="20% - Accent4 34 2 2 2" xfId="6668"/>
    <cellStyle name="20% - Accent4 34 2 3" xfId="6669"/>
    <cellStyle name="20% - Accent4 34 2 4" xfId="6670"/>
    <cellStyle name="20% - Accent4 34 3" xfId="6671"/>
    <cellStyle name="20% - Accent4 34 3 2" xfId="6672"/>
    <cellStyle name="20% - Accent4 34 3 2 2" xfId="6673"/>
    <cellStyle name="20% - Accent4 34 3 3" xfId="6674"/>
    <cellStyle name="20% - Accent4 34 4" xfId="6675"/>
    <cellStyle name="20% - Accent4 34 4 2" xfId="6676"/>
    <cellStyle name="20% - Accent4 34 4 2 2" xfId="6677"/>
    <cellStyle name="20% - Accent4 34 4 3" xfId="6678"/>
    <cellStyle name="20% - Accent4 34 5" xfId="6679"/>
    <cellStyle name="20% - Accent4 34 5 2" xfId="6680"/>
    <cellStyle name="20% - Accent4 34 6" xfId="6681"/>
    <cellStyle name="20% - Accent4 34 7" xfId="6682"/>
    <cellStyle name="20% - Accent4 35" xfId="6683"/>
    <cellStyle name="20% - Accent4 35 2" xfId="6684"/>
    <cellStyle name="20% - Accent4 35 2 2" xfId="6685"/>
    <cellStyle name="20% - Accent4 35 2 2 2" xfId="6686"/>
    <cellStyle name="20% - Accent4 35 2 3" xfId="6687"/>
    <cellStyle name="20% - Accent4 35 2 4" xfId="6688"/>
    <cellStyle name="20% - Accent4 35 3" xfId="6689"/>
    <cellStyle name="20% - Accent4 35 3 2" xfId="6690"/>
    <cellStyle name="20% - Accent4 35 3 2 2" xfId="6691"/>
    <cellStyle name="20% - Accent4 35 3 3" xfId="6692"/>
    <cellStyle name="20% - Accent4 35 4" xfId="6693"/>
    <cellStyle name="20% - Accent4 35 4 2" xfId="6694"/>
    <cellStyle name="20% - Accent4 35 4 2 2" xfId="6695"/>
    <cellStyle name="20% - Accent4 35 4 3" xfId="6696"/>
    <cellStyle name="20% - Accent4 35 5" xfId="6697"/>
    <cellStyle name="20% - Accent4 35 5 2" xfId="6698"/>
    <cellStyle name="20% - Accent4 35 6" xfId="6699"/>
    <cellStyle name="20% - Accent4 35 7" xfId="6700"/>
    <cellStyle name="20% - Accent4 36" xfId="6701"/>
    <cellStyle name="20% - Accent4 36 2" xfId="6702"/>
    <cellStyle name="20% - Accent4 36 2 2" xfId="6703"/>
    <cellStyle name="20% - Accent4 36 2 2 2" xfId="6704"/>
    <cellStyle name="20% - Accent4 36 2 3" xfId="6705"/>
    <cellStyle name="20% - Accent4 36 2 4" xfId="6706"/>
    <cellStyle name="20% - Accent4 36 3" xfId="6707"/>
    <cellStyle name="20% - Accent4 36 3 2" xfId="6708"/>
    <cellStyle name="20% - Accent4 36 3 2 2" xfId="6709"/>
    <cellStyle name="20% - Accent4 36 3 3" xfId="6710"/>
    <cellStyle name="20% - Accent4 36 4" xfId="6711"/>
    <cellStyle name="20% - Accent4 36 4 2" xfId="6712"/>
    <cellStyle name="20% - Accent4 36 4 2 2" xfId="6713"/>
    <cellStyle name="20% - Accent4 36 4 3" xfId="6714"/>
    <cellStyle name="20% - Accent4 36 5" xfId="6715"/>
    <cellStyle name="20% - Accent4 36 5 2" xfId="6716"/>
    <cellStyle name="20% - Accent4 36 6" xfId="6717"/>
    <cellStyle name="20% - Accent4 36 7" xfId="6718"/>
    <cellStyle name="20% - Accent4 37" xfId="6719"/>
    <cellStyle name="20% - Accent4 37 2" xfId="6720"/>
    <cellStyle name="20% - Accent4 37 2 2" xfId="6721"/>
    <cellStyle name="20% - Accent4 37 2 2 2" xfId="6722"/>
    <cellStyle name="20% - Accent4 37 2 3" xfId="6723"/>
    <cellStyle name="20% - Accent4 37 2 4" xfId="6724"/>
    <cellStyle name="20% - Accent4 37 3" xfId="6725"/>
    <cellStyle name="20% - Accent4 37 3 2" xfId="6726"/>
    <cellStyle name="20% - Accent4 37 3 2 2" xfId="6727"/>
    <cellStyle name="20% - Accent4 37 3 3" xfId="6728"/>
    <cellStyle name="20% - Accent4 37 4" xfId="6729"/>
    <cellStyle name="20% - Accent4 37 4 2" xfId="6730"/>
    <cellStyle name="20% - Accent4 37 4 2 2" xfId="6731"/>
    <cellStyle name="20% - Accent4 37 4 3" xfId="6732"/>
    <cellStyle name="20% - Accent4 37 5" xfId="6733"/>
    <cellStyle name="20% - Accent4 37 5 2" xfId="6734"/>
    <cellStyle name="20% - Accent4 37 6" xfId="6735"/>
    <cellStyle name="20% - Accent4 37 7" xfId="6736"/>
    <cellStyle name="20% - Accent4 38" xfId="6737"/>
    <cellStyle name="20% - Accent4 38 2" xfId="6738"/>
    <cellStyle name="20% - Accent4 38 2 2" xfId="6739"/>
    <cellStyle name="20% - Accent4 38 2 2 2" xfId="6740"/>
    <cellStyle name="20% - Accent4 38 2 3" xfId="6741"/>
    <cellStyle name="20% - Accent4 38 2 4" xfId="6742"/>
    <cellStyle name="20% - Accent4 38 3" xfId="6743"/>
    <cellStyle name="20% - Accent4 38 3 2" xfId="6744"/>
    <cellStyle name="20% - Accent4 38 3 2 2" xfId="6745"/>
    <cellStyle name="20% - Accent4 38 3 3" xfId="6746"/>
    <cellStyle name="20% - Accent4 38 4" xfId="6747"/>
    <cellStyle name="20% - Accent4 38 4 2" xfId="6748"/>
    <cellStyle name="20% - Accent4 38 4 2 2" xfId="6749"/>
    <cellStyle name="20% - Accent4 38 4 3" xfId="6750"/>
    <cellStyle name="20% - Accent4 38 5" xfId="6751"/>
    <cellStyle name="20% - Accent4 38 5 2" xfId="6752"/>
    <cellStyle name="20% - Accent4 38 6" xfId="6753"/>
    <cellStyle name="20% - Accent4 38 7" xfId="6754"/>
    <cellStyle name="20% - Accent4 39" xfId="6755"/>
    <cellStyle name="20% - Accent4 39 2" xfId="6756"/>
    <cellStyle name="20% - Accent4 39 2 2" xfId="6757"/>
    <cellStyle name="20% - Accent4 39 2 2 2" xfId="6758"/>
    <cellStyle name="20% - Accent4 39 2 3" xfId="6759"/>
    <cellStyle name="20% - Accent4 39 2 4" xfId="6760"/>
    <cellStyle name="20% - Accent4 39 3" xfId="6761"/>
    <cellStyle name="20% - Accent4 39 3 2" xfId="6762"/>
    <cellStyle name="20% - Accent4 39 3 2 2" xfId="6763"/>
    <cellStyle name="20% - Accent4 39 3 3" xfId="6764"/>
    <cellStyle name="20% - Accent4 39 4" xfId="6765"/>
    <cellStyle name="20% - Accent4 39 4 2" xfId="6766"/>
    <cellStyle name="20% - Accent4 39 4 2 2" xfId="6767"/>
    <cellStyle name="20% - Accent4 39 4 3" xfId="6768"/>
    <cellStyle name="20% - Accent4 39 5" xfId="6769"/>
    <cellStyle name="20% - Accent4 39 5 2" xfId="6770"/>
    <cellStyle name="20% - Accent4 39 6" xfId="6771"/>
    <cellStyle name="20% - Accent4 39 7" xfId="6772"/>
    <cellStyle name="20% - Accent4 4" xfId="6773"/>
    <cellStyle name="20% - Accent4 4 2" xfId="6774"/>
    <cellStyle name="20% - Accent4 4 2 2" xfId="6775"/>
    <cellStyle name="20% - Accent4 4 2 2 2" xfId="6776"/>
    <cellStyle name="20% - Accent4 4 2 3" xfId="6777"/>
    <cellStyle name="20% - Accent4 4 2 4" xfId="6778"/>
    <cellStyle name="20% - Accent4 4 3" xfId="6779"/>
    <cellStyle name="20% - Accent4 4 3 2" xfId="6780"/>
    <cellStyle name="20% - Accent4 4 3 2 2" xfId="6781"/>
    <cellStyle name="20% - Accent4 4 3 3" xfId="6782"/>
    <cellStyle name="20% - Accent4 4 4" xfId="6783"/>
    <cellStyle name="20% - Accent4 4 4 2" xfId="6784"/>
    <cellStyle name="20% - Accent4 4 4 2 2" xfId="6785"/>
    <cellStyle name="20% - Accent4 4 4 3" xfId="6786"/>
    <cellStyle name="20% - Accent4 4 5" xfId="6787"/>
    <cellStyle name="20% - Accent4 4 5 2" xfId="6788"/>
    <cellStyle name="20% - Accent4 4 6" xfId="6789"/>
    <cellStyle name="20% - Accent4 4 7" xfId="6790"/>
    <cellStyle name="20% - Accent4 40" xfId="6791"/>
    <cellStyle name="20% - Accent4 40 2" xfId="6792"/>
    <cellStyle name="20% - Accent4 41" xfId="6793"/>
    <cellStyle name="20% - Accent4 41 2" xfId="6794"/>
    <cellStyle name="20% - Accent4 42" xfId="6795"/>
    <cellStyle name="20% - Accent4 42 2" xfId="6796"/>
    <cellStyle name="20% - Accent4 43" xfId="6797"/>
    <cellStyle name="20% - Accent4 43 2" xfId="6798"/>
    <cellStyle name="20% - Accent4 44" xfId="6799"/>
    <cellStyle name="20% - Accent4 44 2" xfId="6800"/>
    <cellStyle name="20% - Accent4 45" xfId="6801"/>
    <cellStyle name="20% - Accent4 45 2" xfId="6802"/>
    <cellStyle name="20% - Accent4 46" xfId="6803"/>
    <cellStyle name="20% - Accent4 46 2" xfId="6804"/>
    <cellStyle name="20% - Accent4 47" xfId="6805"/>
    <cellStyle name="20% - Accent4 47 2" xfId="6806"/>
    <cellStyle name="20% - Accent4 47 2 2" xfId="6807"/>
    <cellStyle name="20% - Accent4 47 2 2 2" xfId="6808"/>
    <cellStyle name="20% - Accent4 47 2 3" xfId="6809"/>
    <cellStyle name="20% - Accent4 47 2 4" xfId="6810"/>
    <cellStyle name="20% - Accent4 47 3" xfId="6811"/>
    <cellStyle name="20% - Accent4 47 3 2" xfId="6812"/>
    <cellStyle name="20% - Accent4 47 3 2 2" xfId="6813"/>
    <cellStyle name="20% - Accent4 47 3 3" xfId="6814"/>
    <cellStyle name="20% - Accent4 47 4" xfId="6815"/>
    <cellStyle name="20% - Accent4 47 4 2" xfId="6816"/>
    <cellStyle name="20% - Accent4 47 4 2 2" xfId="6817"/>
    <cellStyle name="20% - Accent4 47 4 3" xfId="6818"/>
    <cellStyle name="20% - Accent4 47 5" xfId="6819"/>
    <cellStyle name="20% - Accent4 47 5 2" xfId="6820"/>
    <cellStyle name="20% - Accent4 47 6" xfId="6821"/>
    <cellStyle name="20% - Accent4 47 7" xfId="6822"/>
    <cellStyle name="20% - Accent4 48" xfId="6823"/>
    <cellStyle name="20% - Accent4 49" xfId="6824"/>
    <cellStyle name="20% - Accent4 49 2" xfId="6825"/>
    <cellStyle name="20% - Accent4 49 2 2" xfId="6826"/>
    <cellStyle name="20% - Accent4 49 2 2 2" xfId="6827"/>
    <cellStyle name="20% - Accent4 49 2 3" xfId="6828"/>
    <cellStyle name="20% - Accent4 49 2 4" xfId="6829"/>
    <cellStyle name="20% - Accent4 49 3" xfId="6830"/>
    <cellStyle name="20% - Accent4 49 3 2" xfId="6831"/>
    <cellStyle name="20% - Accent4 49 3 2 2" xfId="6832"/>
    <cellStyle name="20% - Accent4 49 3 3" xfId="6833"/>
    <cellStyle name="20% - Accent4 49 4" xfId="6834"/>
    <cellStyle name="20% - Accent4 49 4 2" xfId="6835"/>
    <cellStyle name="20% - Accent4 49 4 2 2" xfId="6836"/>
    <cellStyle name="20% - Accent4 49 4 3" xfId="6837"/>
    <cellStyle name="20% - Accent4 49 5" xfId="6838"/>
    <cellStyle name="20% - Accent4 49 5 2" xfId="6839"/>
    <cellStyle name="20% - Accent4 49 6" xfId="6840"/>
    <cellStyle name="20% - Accent4 49 7" xfId="6841"/>
    <cellStyle name="20% - Accent4 5" xfId="6842"/>
    <cellStyle name="20% - Accent4 5 10" xfId="6843"/>
    <cellStyle name="20% - Accent4 5 10 2" xfId="6844"/>
    <cellStyle name="20% - Accent4 5 10 2 2" xfId="6845"/>
    <cellStyle name="20% - Accent4 5 10 2 2 2" xfId="6846"/>
    <cellStyle name="20% - Accent4 5 10 2 2 2 2" xfId="6847"/>
    <cellStyle name="20% - Accent4 5 10 2 2 2 2 2" xfId="6848"/>
    <cellStyle name="20% - Accent4 5 10 2 2 2 3" xfId="6849"/>
    <cellStyle name="20% - Accent4 5 10 2 2 2 4" xfId="6850"/>
    <cellStyle name="20% - Accent4 5 10 2 2 3" xfId="6851"/>
    <cellStyle name="20% - Accent4 5 10 2 2 3 2" xfId="6852"/>
    <cellStyle name="20% - Accent4 5 10 2 2 4" xfId="6853"/>
    <cellStyle name="20% - Accent4 5 10 2 2 5" xfId="6854"/>
    <cellStyle name="20% - Accent4 5 10 2 3" xfId="6855"/>
    <cellStyle name="20% - Accent4 5 10 2 3 2" xfId="6856"/>
    <cellStyle name="20% - Accent4 5 10 2 3 2 2" xfId="6857"/>
    <cellStyle name="20% - Accent4 5 10 2 3 3" xfId="6858"/>
    <cellStyle name="20% - Accent4 5 10 2 3 4" xfId="6859"/>
    <cellStyle name="20% - Accent4 5 10 2 4" xfId="6860"/>
    <cellStyle name="20% - Accent4 5 10 2 4 2" xfId="6861"/>
    <cellStyle name="20% - Accent4 5 10 2 5" xfId="6862"/>
    <cellStyle name="20% - Accent4 5 10 2 6" xfId="6863"/>
    <cellStyle name="20% - Accent4 5 10 3" xfId="6864"/>
    <cellStyle name="20% - Accent4 5 10 3 2" xfId="6865"/>
    <cellStyle name="20% - Accent4 5 10 3 2 2" xfId="6866"/>
    <cellStyle name="20% - Accent4 5 10 3 2 2 2" xfId="6867"/>
    <cellStyle name="20% - Accent4 5 10 3 2 3" xfId="6868"/>
    <cellStyle name="20% - Accent4 5 10 3 2 4" xfId="6869"/>
    <cellStyle name="20% - Accent4 5 10 3 3" xfId="6870"/>
    <cellStyle name="20% - Accent4 5 10 3 3 2" xfId="6871"/>
    <cellStyle name="20% - Accent4 5 10 3 4" xfId="6872"/>
    <cellStyle name="20% - Accent4 5 10 3 5" xfId="6873"/>
    <cellStyle name="20% - Accent4 5 10 4" xfId="6874"/>
    <cellStyle name="20% - Accent4 5 10 4 2" xfId="6875"/>
    <cellStyle name="20% - Accent4 5 10 4 2 2" xfId="6876"/>
    <cellStyle name="20% - Accent4 5 10 4 3" xfId="6877"/>
    <cellStyle name="20% - Accent4 5 10 4 4" xfId="6878"/>
    <cellStyle name="20% - Accent4 5 10 5" xfId="6879"/>
    <cellStyle name="20% - Accent4 5 10 5 2" xfId="6880"/>
    <cellStyle name="20% - Accent4 5 10 6" xfId="6881"/>
    <cellStyle name="20% - Accent4 5 10 7" xfId="6882"/>
    <cellStyle name="20% - Accent4 5 11" xfId="6883"/>
    <cellStyle name="20% - Accent4 5 11 2" xfId="6884"/>
    <cellStyle name="20% - Accent4 5 11 2 2" xfId="6885"/>
    <cellStyle name="20% - Accent4 5 11 2 2 2" xfId="6886"/>
    <cellStyle name="20% - Accent4 5 11 2 2 2 2" xfId="6887"/>
    <cellStyle name="20% - Accent4 5 11 2 2 2 2 2" xfId="6888"/>
    <cellStyle name="20% - Accent4 5 11 2 2 2 3" xfId="6889"/>
    <cellStyle name="20% - Accent4 5 11 2 2 2 4" xfId="6890"/>
    <cellStyle name="20% - Accent4 5 11 2 2 3" xfId="6891"/>
    <cellStyle name="20% - Accent4 5 11 2 2 3 2" xfId="6892"/>
    <cellStyle name="20% - Accent4 5 11 2 2 4" xfId="6893"/>
    <cellStyle name="20% - Accent4 5 11 2 2 5" xfId="6894"/>
    <cellStyle name="20% - Accent4 5 11 2 3" xfId="6895"/>
    <cellStyle name="20% - Accent4 5 11 2 3 2" xfId="6896"/>
    <cellStyle name="20% - Accent4 5 11 2 3 2 2" xfId="6897"/>
    <cellStyle name="20% - Accent4 5 11 2 3 3" xfId="6898"/>
    <cellStyle name="20% - Accent4 5 11 2 3 4" xfId="6899"/>
    <cellStyle name="20% - Accent4 5 11 2 4" xfId="6900"/>
    <cellStyle name="20% - Accent4 5 11 2 4 2" xfId="6901"/>
    <cellStyle name="20% - Accent4 5 11 2 5" xfId="6902"/>
    <cellStyle name="20% - Accent4 5 11 2 6" xfId="6903"/>
    <cellStyle name="20% - Accent4 5 11 3" xfId="6904"/>
    <cellStyle name="20% - Accent4 5 11 3 2" xfId="6905"/>
    <cellStyle name="20% - Accent4 5 11 3 2 2" xfId="6906"/>
    <cellStyle name="20% - Accent4 5 11 3 2 2 2" xfId="6907"/>
    <cellStyle name="20% - Accent4 5 11 3 2 3" xfId="6908"/>
    <cellStyle name="20% - Accent4 5 11 3 2 4" xfId="6909"/>
    <cellStyle name="20% - Accent4 5 11 3 3" xfId="6910"/>
    <cellStyle name="20% - Accent4 5 11 3 3 2" xfId="6911"/>
    <cellStyle name="20% - Accent4 5 11 3 4" xfId="6912"/>
    <cellStyle name="20% - Accent4 5 11 3 5" xfId="6913"/>
    <cellStyle name="20% - Accent4 5 11 4" xfId="6914"/>
    <cellStyle name="20% - Accent4 5 11 4 2" xfId="6915"/>
    <cellStyle name="20% - Accent4 5 11 4 2 2" xfId="6916"/>
    <cellStyle name="20% - Accent4 5 11 4 3" xfId="6917"/>
    <cellStyle name="20% - Accent4 5 11 4 4" xfId="6918"/>
    <cellStyle name="20% - Accent4 5 11 5" xfId="6919"/>
    <cellStyle name="20% - Accent4 5 11 5 2" xfId="6920"/>
    <cellStyle name="20% - Accent4 5 11 6" xfId="6921"/>
    <cellStyle name="20% - Accent4 5 11 7" xfId="6922"/>
    <cellStyle name="20% - Accent4 5 12" xfId="6923"/>
    <cellStyle name="20% - Accent4 5 12 2" xfId="6924"/>
    <cellStyle name="20% - Accent4 5 12 2 2" xfId="6925"/>
    <cellStyle name="20% - Accent4 5 12 2 2 2" xfId="6926"/>
    <cellStyle name="20% - Accent4 5 12 2 2 2 2" xfId="6927"/>
    <cellStyle name="20% - Accent4 5 12 2 2 2 2 2" xfId="6928"/>
    <cellStyle name="20% - Accent4 5 12 2 2 2 3" xfId="6929"/>
    <cellStyle name="20% - Accent4 5 12 2 2 2 4" xfId="6930"/>
    <cellStyle name="20% - Accent4 5 12 2 2 3" xfId="6931"/>
    <cellStyle name="20% - Accent4 5 12 2 2 3 2" xfId="6932"/>
    <cellStyle name="20% - Accent4 5 12 2 2 4" xfId="6933"/>
    <cellStyle name="20% - Accent4 5 12 2 2 5" xfId="6934"/>
    <cellStyle name="20% - Accent4 5 12 2 3" xfId="6935"/>
    <cellStyle name="20% - Accent4 5 12 2 3 2" xfId="6936"/>
    <cellStyle name="20% - Accent4 5 12 2 3 2 2" xfId="6937"/>
    <cellStyle name="20% - Accent4 5 12 2 3 3" xfId="6938"/>
    <cellStyle name="20% - Accent4 5 12 2 3 4" xfId="6939"/>
    <cellStyle name="20% - Accent4 5 12 2 4" xfId="6940"/>
    <cellStyle name="20% - Accent4 5 12 2 4 2" xfId="6941"/>
    <cellStyle name="20% - Accent4 5 12 2 5" xfId="6942"/>
    <cellStyle name="20% - Accent4 5 12 2 6" xfId="6943"/>
    <cellStyle name="20% - Accent4 5 12 3" xfId="6944"/>
    <cellStyle name="20% - Accent4 5 12 3 2" xfId="6945"/>
    <cellStyle name="20% - Accent4 5 12 3 2 2" xfId="6946"/>
    <cellStyle name="20% - Accent4 5 12 3 2 2 2" xfId="6947"/>
    <cellStyle name="20% - Accent4 5 12 3 2 3" xfId="6948"/>
    <cellStyle name="20% - Accent4 5 12 3 2 4" xfId="6949"/>
    <cellStyle name="20% - Accent4 5 12 3 3" xfId="6950"/>
    <cellStyle name="20% - Accent4 5 12 3 3 2" xfId="6951"/>
    <cellStyle name="20% - Accent4 5 12 3 4" xfId="6952"/>
    <cellStyle name="20% - Accent4 5 12 3 5" xfId="6953"/>
    <cellStyle name="20% - Accent4 5 12 4" xfId="6954"/>
    <cellStyle name="20% - Accent4 5 12 4 2" xfId="6955"/>
    <cellStyle name="20% - Accent4 5 12 4 2 2" xfId="6956"/>
    <cellStyle name="20% - Accent4 5 12 4 3" xfId="6957"/>
    <cellStyle name="20% - Accent4 5 12 4 4" xfId="6958"/>
    <cellStyle name="20% - Accent4 5 12 5" xfId="6959"/>
    <cellStyle name="20% - Accent4 5 12 5 2" xfId="6960"/>
    <cellStyle name="20% - Accent4 5 12 6" xfId="6961"/>
    <cellStyle name="20% - Accent4 5 12 7" xfId="6962"/>
    <cellStyle name="20% - Accent4 5 13" xfId="6963"/>
    <cellStyle name="20% - Accent4 5 13 2" xfId="6964"/>
    <cellStyle name="20% - Accent4 5 13 2 2" xfId="6965"/>
    <cellStyle name="20% - Accent4 5 13 2 2 2" xfId="6966"/>
    <cellStyle name="20% - Accent4 5 13 2 2 2 2" xfId="6967"/>
    <cellStyle name="20% - Accent4 5 13 2 2 2 2 2" xfId="6968"/>
    <cellStyle name="20% - Accent4 5 13 2 2 2 3" xfId="6969"/>
    <cellStyle name="20% - Accent4 5 13 2 2 2 4" xfId="6970"/>
    <cellStyle name="20% - Accent4 5 13 2 2 3" xfId="6971"/>
    <cellStyle name="20% - Accent4 5 13 2 2 3 2" xfId="6972"/>
    <cellStyle name="20% - Accent4 5 13 2 2 4" xfId="6973"/>
    <cellStyle name="20% - Accent4 5 13 2 2 5" xfId="6974"/>
    <cellStyle name="20% - Accent4 5 13 2 3" xfId="6975"/>
    <cellStyle name="20% - Accent4 5 13 2 3 2" xfId="6976"/>
    <cellStyle name="20% - Accent4 5 13 2 3 2 2" xfId="6977"/>
    <cellStyle name="20% - Accent4 5 13 2 3 3" xfId="6978"/>
    <cellStyle name="20% - Accent4 5 13 2 3 4" xfId="6979"/>
    <cellStyle name="20% - Accent4 5 13 2 4" xfId="6980"/>
    <cellStyle name="20% - Accent4 5 13 2 4 2" xfId="6981"/>
    <cellStyle name="20% - Accent4 5 13 2 5" xfId="6982"/>
    <cellStyle name="20% - Accent4 5 13 2 6" xfId="6983"/>
    <cellStyle name="20% - Accent4 5 13 3" xfId="6984"/>
    <cellStyle name="20% - Accent4 5 13 3 2" xfId="6985"/>
    <cellStyle name="20% - Accent4 5 13 3 2 2" xfId="6986"/>
    <cellStyle name="20% - Accent4 5 13 3 2 2 2" xfId="6987"/>
    <cellStyle name="20% - Accent4 5 13 3 2 3" xfId="6988"/>
    <cellStyle name="20% - Accent4 5 13 3 2 4" xfId="6989"/>
    <cellStyle name="20% - Accent4 5 13 3 3" xfId="6990"/>
    <cellStyle name="20% - Accent4 5 13 3 3 2" xfId="6991"/>
    <cellStyle name="20% - Accent4 5 13 3 4" xfId="6992"/>
    <cellStyle name="20% - Accent4 5 13 3 5" xfId="6993"/>
    <cellStyle name="20% - Accent4 5 13 4" xfId="6994"/>
    <cellStyle name="20% - Accent4 5 13 4 2" xfId="6995"/>
    <cellStyle name="20% - Accent4 5 13 4 2 2" xfId="6996"/>
    <cellStyle name="20% - Accent4 5 13 4 3" xfId="6997"/>
    <cellStyle name="20% - Accent4 5 13 4 4" xfId="6998"/>
    <cellStyle name="20% - Accent4 5 13 5" xfId="6999"/>
    <cellStyle name="20% - Accent4 5 13 5 2" xfId="7000"/>
    <cellStyle name="20% - Accent4 5 13 6" xfId="7001"/>
    <cellStyle name="20% - Accent4 5 13 7" xfId="7002"/>
    <cellStyle name="20% - Accent4 5 14" xfId="7003"/>
    <cellStyle name="20% - Accent4 5 14 2" xfId="7004"/>
    <cellStyle name="20% - Accent4 5 14 2 2" xfId="7005"/>
    <cellStyle name="20% - Accent4 5 14 2 2 2" xfId="7006"/>
    <cellStyle name="20% - Accent4 5 14 2 2 2 2" xfId="7007"/>
    <cellStyle name="20% - Accent4 5 14 2 2 2 2 2" xfId="7008"/>
    <cellStyle name="20% - Accent4 5 14 2 2 2 3" xfId="7009"/>
    <cellStyle name="20% - Accent4 5 14 2 2 2 4" xfId="7010"/>
    <cellStyle name="20% - Accent4 5 14 2 2 3" xfId="7011"/>
    <cellStyle name="20% - Accent4 5 14 2 2 3 2" xfId="7012"/>
    <cellStyle name="20% - Accent4 5 14 2 2 4" xfId="7013"/>
    <cellStyle name="20% - Accent4 5 14 2 2 5" xfId="7014"/>
    <cellStyle name="20% - Accent4 5 14 2 3" xfId="7015"/>
    <cellStyle name="20% - Accent4 5 14 2 3 2" xfId="7016"/>
    <cellStyle name="20% - Accent4 5 14 2 3 2 2" xfId="7017"/>
    <cellStyle name="20% - Accent4 5 14 2 3 3" xfId="7018"/>
    <cellStyle name="20% - Accent4 5 14 2 3 4" xfId="7019"/>
    <cellStyle name="20% - Accent4 5 14 2 4" xfId="7020"/>
    <cellStyle name="20% - Accent4 5 14 2 4 2" xfId="7021"/>
    <cellStyle name="20% - Accent4 5 14 2 5" xfId="7022"/>
    <cellStyle name="20% - Accent4 5 14 2 6" xfId="7023"/>
    <cellStyle name="20% - Accent4 5 14 3" xfId="7024"/>
    <cellStyle name="20% - Accent4 5 14 3 2" xfId="7025"/>
    <cellStyle name="20% - Accent4 5 14 3 2 2" xfId="7026"/>
    <cellStyle name="20% - Accent4 5 14 3 2 2 2" xfId="7027"/>
    <cellStyle name="20% - Accent4 5 14 3 2 3" xfId="7028"/>
    <cellStyle name="20% - Accent4 5 14 3 2 4" xfId="7029"/>
    <cellStyle name="20% - Accent4 5 14 3 3" xfId="7030"/>
    <cellStyle name="20% - Accent4 5 14 3 3 2" xfId="7031"/>
    <cellStyle name="20% - Accent4 5 14 3 4" xfId="7032"/>
    <cellStyle name="20% - Accent4 5 14 3 5" xfId="7033"/>
    <cellStyle name="20% - Accent4 5 14 4" xfId="7034"/>
    <cellStyle name="20% - Accent4 5 14 4 2" xfId="7035"/>
    <cellStyle name="20% - Accent4 5 14 4 2 2" xfId="7036"/>
    <cellStyle name="20% - Accent4 5 14 4 3" xfId="7037"/>
    <cellStyle name="20% - Accent4 5 14 4 4" xfId="7038"/>
    <cellStyle name="20% - Accent4 5 14 5" xfId="7039"/>
    <cellStyle name="20% - Accent4 5 14 5 2" xfId="7040"/>
    <cellStyle name="20% - Accent4 5 14 6" xfId="7041"/>
    <cellStyle name="20% - Accent4 5 14 7" xfId="7042"/>
    <cellStyle name="20% - Accent4 5 15" xfId="7043"/>
    <cellStyle name="20% - Accent4 5 15 2" xfId="7044"/>
    <cellStyle name="20% - Accent4 5 15 2 2" xfId="7045"/>
    <cellStyle name="20% - Accent4 5 15 2 2 2" xfId="7046"/>
    <cellStyle name="20% - Accent4 5 15 2 2 2 2" xfId="7047"/>
    <cellStyle name="20% - Accent4 5 15 2 2 2 2 2" xfId="7048"/>
    <cellStyle name="20% - Accent4 5 15 2 2 2 3" xfId="7049"/>
    <cellStyle name="20% - Accent4 5 15 2 2 2 4" xfId="7050"/>
    <cellStyle name="20% - Accent4 5 15 2 2 3" xfId="7051"/>
    <cellStyle name="20% - Accent4 5 15 2 2 3 2" xfId="7052"/>
    <cellStyle name="20% - Accent4 5 15 2 2 4" xfId="7053"/>
    <cellStyle name="20% - Accent4 5 15 2 2 5" xfId="7054"/>
    <cellStyle name="20% - Accent4 5 15 2 3" xfId="7055"/>
    <cellStyle name="20% - Accent4 5 15 2 3 2" xfId="7056"/>
    <cellStyle name="20% - Accent4 5 15 2 3 2 2" xfId="7057"/>
    <cellStyle name="20% - Accent4 5 15 2 3 3" xfId="7058"/>
    <cellStyle name="20% - Accent4 5 15 2 3 4" xfId="7059"/>
    <cellStyle name="20% - Accent4 5 15 2 4" xfId="7060"/>
    <cellStyle name="20% - Accent4 5 15 2 4 2" xfId="7061"/>
    <cellStyle name="20% - Accent4 5 15 2 5" xfId="7062"/>
    <cellStyle name="20% - Accent4 5 15 2 6" xfId="7063"/>
    <cellStyle name="20% - Accent4 5 15 3" xfId="7064"/>
    <cellStyle name="20% - Accent4 5 15 3 2" xfId="7065"/>
    <cellStyle name="20% - Accent4 5 15 3 2 2" xfId="7066"/>
    <cellStyle name="20% - Accent4 5 15 3 2 2 2" xfId="7067"/>
    <cellStyle name="20% - Accent4 5 15 3 2 3" xfId="7068"/>
    <cellStyle name="20% - Accent4 5 15 3 2 4" xfId="7069"/>
    <cellStyle name="20% - Accent4 5 15 3 3" xfId="7070"/>
    <cellStyle name="20% - Accent4 5 15 3 3 2" xfId="7071"/>
    <cellStyle name="20% - Accent4 5 15 3 4" xfId="7072"/>
    <cellStyle name="20% - Accent4 5 15 3 5" xfId="7073"/>
    <cellStyle name="20% - Accent4 5 15 4" xfId="7074"/>
    <cellStyle name="20% - Accent4 5 15 4 2" xfId="7075"/>
    <cellStyle name="20% - Accent4 5 15 4 2 2" xfId="7076"/>
    <cellStyle name="20% - Accent4 5 15 4 3" xfId="7077"/>
    <cellStyle name="20% - Accent4 5 15 4 4" xfId="7078"/>
    <cellStyle name="20% - Accent4 5 15 5" xfId="7079"/>
    <cellStyle name="20% - Accent4 5 15 5 2" xfId="7080"/>
    <cellStyle name="20% - Accent4 5 15 6" xfId="7081"/>
    <cellStyle name="20% - Accent4 5 15 7" xfId="7082"/>
    <cellStyle name="20% - Accent4 5 16" xfId="7083"/>
    <cellStyle name="20% - Accent4 5 16 2" xfId="7084"/>
    <cellStyle name="20% - Accent4 5 16 2 2" xfId="7085"/>
    <cellStyle name="20% - Accent4 5 16 2 2 2" xfId="7086"/>
    <cellStyle name="20% - Accent4 5 16 2 2 2 2" xfId="7087"/>
    <cellStyle name="20% - Accent4 5 16 2 2 2 2 2" xfId="7088"/>
    <cellStyle name="20% - Accent4 5 16 2 2 2 3" xfId="7089"/>
    <cellStyle name="20% - Accent4 5 16 2 2 2 4" xfId="7090"/>
    <cellStyle name="20% - Accent4 5 16 2 2 3" xfId="7091"/>
    <cellStyle name="20% - Accent4 5 16 2 2 3 2" xfId="7092"/>
    <cellStyle name="20% - Accent4 5 16 2 2 4" xfId="7093"/>
    <cellStyle name="20% - Accent4 5 16 2 2 5" xfId="7094"/>
    <cellStyle name="20% - Accent4 5 16 2 3" xfId="7095"/>
    <cellStyle name="20% - Accent4 5 16 2 3 2" xfId="7096"/>
    <cellStyle name="20% - Accent4 5 16 2 3 2 2" xfId="7097"/>
    <cellStyle name="20% - Accent4 5 16 2 3 3" xfId="7098"/>
    <cellStyle name="20% - Accent4 5 16 2 3 4" xfId="7099"/>
    <cellStyle name="20% - Accent4 5 16 2 4" xfId="7100"/>
    <cellStyle name="20% - Accent4 5 16 2 4 2" xfId="7101"/>
    <cellStyle name="20% - Accent4 5 16 2 5" xfId="7102"/>
    <cellStyle name="20% - Accent4 5 16 2 6" xfId="7103"/>
    <cellStyle name="20% - Accent4 5 16 3" xfId="7104"/>
    <cellStyle name="20% - Accent4 5 16 3 2" xfId="7105"/>
    <cellStyle name="20% - Accent4 5 16 3 2 2" xfId="7106"/>
    <cellStyle name="20% - Accent4 5 16 3 2 2 2" xfId="7107"/>
    <cellStyle name="20% - Accent4 5 16 3 2 3" xfId="7108"/>
    <cellStyle name="20% - Accent4 5 16 3 2 4" xfId="7109"/>
    <cellStyle name="20% - Accent4 5 16 3 3" xfId="7110"/>
    <cellStyle name="20% - Accent4 5 16 3 3 2" xfId="7111"/>
    <cellStyle name="20% - Accent4 5 16 3 4" xfId="7112"/>
    <cellStyle name="20% - Accent4 5 16 3 5" xfId="7113"/>
    <cellStyle name="20% - Accent4 5 16 4" xfId="7114"/>
    <cellStyle name="20% - Accent4 5 16 4 2" xfId="7115"/>
    <cellStyle name="20% - Accent4 5 16 4 2 2" xfId="7116"/>
    <cellStyle name="20% - Accent4 5 16 4 3" xfId="7117"/>
    <cellStyle name="20% - Accent4 5 16 4 4" xfId="7118"/>
    <cellStyle name="20% - Accent4 5 16 5" xfId="7119"/>
    <cellStyle name="20% - Accent4 5 16 5 2" xfId="7120"/>
    <cellStyle name="20% - Accent4 5 16 6" xfId="7121"/>
    <cellStyle name="20% - Accent4 5 16 7" xfId="7122"/>
    <cellStyle name="20% - Accent4 5 17" xfId="7123"/>
    <cellStyle name="20% - Accent4 5 17 2" xfId="7124"/>
    <cellStyle name="20% - Accent4 5 17 2 2" xfId="7125"/>
    <cellStyle name="20% - Accent4 5 17 2 2 2" xfId="7126"/>
    <cellStyle name="20% - Accent4 5 17 2 2 2 2" xfId="7127"/>
    <cellStyle name="20% - Accent4 5 17 2 2 2 2 2" xfId="7128"/>
    <cellStyle name="20% - Accent4 5 17 2 2 2 3" xfId="7129"/>
    <cellStyle name="20% - Accent4 5 17 2 2 2 4" xfId="7130"/>
    <cellStyle name="20% - Accent4 5 17 2 2 3" xfId="7131"/>
    <cellStyle name="20% - Accent4 5 17 2 2 3 2" xfId="7132"/>
    <cellStyle name="20% - Accent4 5 17 2 2 4" xfId="7133"/>
    <cellStyle name="20% - Accent4 5 17 2 2 5" xfId="7134"/>
    <cellStyle name="20% - Accent4 5 17 2 3" xfId="7135"/>
    <cellStyle name="20% - Accent4 5 17 2 3 2" xfId="7136"/>
    <cellStyle name="20% - Accent4 5 17 2 3 2 2" xfId="7137"/>
    <cellStyle name="20% - Accent4 5 17 2 3 3" xfId="7138"/>
    <cellStyle name="20% - Accent4 5 17 2 3 4" xfId="7139"/>
    <cellStyle name="20% - Accent4 5 17 2 4" xfId="7140"/>
    <cellStyle name="20% - Accent4 5 17 2 4 2" xfId="7141"/>
    <cellStyle name="20% - Accent4 5 17 2 5" xfId="7142"/>
    <cellStyle name="20% - Accent4 5 17 2 6" xfId="7143"/>
    <cellStyle name="20% - Accent4 5 17 3" xfId="7144"/>
    <cellStyle name="20% - Accent4 5 17 3 2" xfId="7145"/>
    <cellStyle name="20% - Accent4 5 17 3 2 2" xfId="7146"/>
    <cellStyle name="20% - Accent4 5 17 3 2 2 2" xfId="7147"/>
    <cellStyle name="20% - Accent4 5 17 3 2 3" xfId="7148"/>
    <cellStyle name="20% - Accent4 5 17 3 2 4" xfId="7149"/>
    <cellStyle name="20% - Accent4 5 17 3 3" xfId="7150"/>
    <cellStyle name="20% - Accent4 5 17 3 3 2" xfId="7151"/>
    <cellStyle name="20% - Accent4 5 17 3 4" xfId="7152"/>
    <cellStyle name="20% - Accent4 5 17 3 5" xfId="7153"/>
    <cellStyle name="20% - Accent4 5 17 4" xfId="7154"/>
    <cellStyle name="20% - Accent4 5 17 4 2" xfId="7155"/>
    <cellStyle name="20% - Accent4 5 17 4 2 2" xfId="7156"/>
    <cellStyle name="20% - Accent4 5 17 4 3" xfId="7157"/>
    <cellStyle name="20% - Accent4 5 17 4 4" xfId="7158"/>
    <cellStyle name="20% - Accent4 5 17 5" xfId="7159"/>
    <cellStyle name="20% - Accent4 5 17 5 2" xfId="7160"/>
    <cellStyle name="20% - Accent4 5 17 6" xfId="7161"/>
    <cellStyle name="20% - Accent4 5 17 7" xfId="7162"/>
    <cellStyle name="20% - Accent4 5 18" xfId="7163"/>
    <cellStyle name="20% - Accent4 5 18 2" xfId="7164"/>
    <cellStyle name="20% - Accent4 5 18 2 2" xfId="7165"/>
    <cellStyle name="20% - Accent4 5 18 2 2 2" xfId="7166"/>
    <cellStyle name="20% - Accent4 5 18 2 2 2 2" xfId="7167"/>
    <cellStyle name="20% - Accent4 5 18 2 2 2 2 2" xfId="7168"/>
    <cellStyle name="20% - Accent4 5 18 2 2 2 3" xfId="7169"/>
    <cellStyle name="20% - Accent4 5 18 2 2 2 4" xfId="7170"/>
    <cellStyle name="20% - Accent4 5 18 2 2 3" xfId="7171"/>
    <cellStyle name="20% - Accent4 5 18 2 2 3 2" xfId="7172"/>
    <cellStyle name="20% - Accent4 5 18 2 2 4" xfId="7173"/>
    <cellStyle name="20% - Accent4 5 18 2 2 5" xfId="7174"/>
    <cellStyle name="20% - Accent4 5 18 2 3" xfId="7175"/>
    <cellStyle name="20% - Accent4 5 18 2 3 2" xfId="7176"/>
    <cellStyle name="20% - Accent4 5 18 2 3 2 2" xfId="7177"/>
    <cellStyle name="20% - Accent4 5 18 2 3 3" xfId="7178"/>
    <cellStyle name="20% - Accent4 5 18 2 3 4" xfId="7179"/>
    <cellStyle name="20% - Accent4 5 18 2 4" xfId="7180"/>
    <cellStyle name="20% - Accent4 5 18 2 4 2" xfId="7181"/>
    <cellStyle name="20% - Accent4 5 18 2 5" xfId="7182"/>
    <cellStyle name="20% - Accent4 5 18 2 6" xfId="7183"/>
    <cellStyle name="20% - Accent4 5 18 3" xfId="7184"/>
    <cellStyle name="20% - Accent4 5 18 3 2" xfId="7185"/>
    <cellStyle name="20% - Accent4 5 18 3 2 2" xfId="7186"/>
    <cellStyle name="20% - Accent4 5 18 3 2 2 2" xfId="7187"/>
    <cellStyle name="20% - Accent4 5 18 3 2 3" xfId="7188"/>
    <cellStyle name="20% - Accent4 5 18 3 2 4" xfId="7189"/>
    <cellStyle name="20% - Accent4 5 18 3 3" xfId="7190"/>
    <cellStyle name="20% - Accent4 5 18 3 3 2" xfId="7191"/>
    <cellStyle name="20% - Accent4 5 18 3 4" xfId="7192"/>
    <cellStyle name="20% - Accent4 5 18 3 5" xfId="7193"/>
    <cellStyle name="20% - Accent4 5 18 4" xfId="7194"/>
    <cellStyle name="20% - Accent4 5 18 4 2" xfId="7195"/>
    <cellStyle name="20% - Accent4 5 18 4 2 2" xfId="7196"/>
    <cellStyle name="20% - Accent4 5 18 4 3" xfId="7197"/>
    <cellStyle name="20% - Accent4 5 18 4 4" xfId="7198"/>
    <cellStyle name="20% - Accent4 5 18 5" xfId="7199"/>
    <cellStyle name="20% - Accent4 5 18 5 2" xfId="7200"/>
    <cellStyle name="20% - Accent4 5 18 6" xfId="7201"/>
    <cellStyle name="20% - Accent4 5 18 7" xfId="7202"/>
    <cellStyle name="20% - Accent4 5 19" xfId="7203"/>
    <cellStyle name="20% - Accent4 5 19 2" xfId="7204"/>
    <cellStyle name="20% - Accent4 5 19 2 2" xfId="7205"/>
    <cellStyle name="20% - Accent4 5 19 2 2 2" xfId="7206"/>
    <cellStyle name="20% - Accent4 5 19 2 2 2 2" xfId="7207"/>
    <cellStyle name="20% - Accent4 5 19 2 2 2 2 2" xfId="7208"/>
    <cellStyle name="20% - Accent4 5 19 2 2 2 3" xfId="7209"/>
    <cellStyle name="20% - Accent4 5 19 2 2 2 4" xfId="7210"/>
    <cellStyle name="20% - Accent4 5 19 2 2 3" xfId="7211"/>
    <cellStyle name="20% - Accent4 5 19 2 2 3 2" xfId="7212"/>
    <cellStyle name="20% - Accent4 5 19 2 2 4" xfId="7213"/>
    <cellStyle name="20% - Accent4 5 19 2 2 5" xfId="7214"/>
    <cellStyle name="20% - Accent4 5 19 2 3" xfId="7215"/>
    <cellStyle name="20% - Accent4 5 19 2 3 2" xfId="7216"/>
    <cellStyle name="20% - Accent4 5 19 2 3 2 2" xfId="7217"/>
    <cellStyle name="20% - Accent4 5 19 2 3 3" xfId="7218"/>
    <cellStyle name="20% - Accent4 5 19 2 3 4" xfId="7219"/>
    <cellStyle name="20% - Accent4 5 19 2 4" xfId="7220"/>
    <cellStyle name="20% - Accent4 5 19 2 4 2" xfId="7221"/>
    <cellStyle name="20% - Accent4 5 19 2 5" xfId="7222"/>
    <cellStyle name="20% - Accent4 5 19 2 6" xfId="7223"/>
    <cellStyle name="20% - Accent4 5 19 3" xfId="7224"/>
    <cellStyle name="20% - Accent4 5 19 3 2" xfId="7225"/>
    <cellStyle name="20% - Accent4 5 19 3 2 2" xfId="7226"/>
    <cellStyle name="20% - Accent4 5 19 3 2 2 2" xfId="7227"/>
    <cellStyle name="20% - Accent4 5 19 3 2 3" xfId="7228"/>
    <cellStyle name="20% - Accent4 5 19 3 2 4" xfId="7229"/>
    <cellStyle name="20% - Accent4 5 19 3 3" xfId="7230"/>
    <cellStyle name="20% - Accent4 5 19 3 3 2" xfId="7231"/>
    <cellStyle name="20% - Accent4 5 19 3 4" xfId="7232"/>
    <cellStyle name="20% - Accent4 5 19 3 5" xfId="7233"/>
    <cellStyle name="20% - Accent4 5 19 4" xfId="7234"/>
    <cellStyle name="20% - Accent4 5 19 4 2" xfId="7235"/>
    <cellStyle name="20% - Accent4 5 19 4 2 2" xfId="7236"/>
    <cellStyle name="20% - Accent4 5 19 4 3" xfId="7237"/>
    <cellStyle name="20% - Accent4 5 19 4 4" xfId="7238"/>
    <cellStyle name="20% - Accent4 5 19 5" xfId="7239"/>
    <cellStyle name="20% - Accent4 5 19 5 2" xfId="7240"/>
    <cellStyle name="20% - Accent4 5 19 6" xfId="7241"/>
    <cellStyle name="20% - Accent4 5 19 7" xfId="7242"/>
    <cellStyle name="20% - Accent4 5 2" xfId="7243"/>
    <cellStyle name="20% - Accent4 5 2 2" xfId="7244"/>
    <cellStyle name="20% - Accent4 5 2 2 2" xfId="7245"/>
    <cellStyle name="20% - Accent4 5 2 2 2 2" xfId="7246"/>
    <cellStyle name="20% - Accent4 5 2 2 2 2 2" xfId="7247"/>
    <cellStyle name="20% - Accent4 5 2 2 2 2 2 2" xfId="7248"/>
    <cellStyle name="20% - Accent4 5 2 2 2 2 3" xfId="7249"/>
    <cellStyle name="20% - Accent4 5 2 2 2 2 4" xfId="7250"/>
    <cellStyle name="20% - Accent4 5 2 2 2 3" xfId="7251"/>
    <cellStyle name="20% - Accent4 5 2 2 2 3 2" xfId="7252"/>
    <cellStyle name="20% - Accent4 5 2 2 2 4" xfId="7253"/>
    <cellStyle name="20% - Accent4 5 2 2 2 5" xfId="7254"/>
    <cellStyle name="20% - Accent4 5 2 2 3" xfId="7255"/>
    <cellStyle name="20% - Accent4 5 2 2 3 2" xfId="7256"/>
    <cellStyle name="20% - Accent4 5 2 2 3 2 2" xfId="7257"/>
    <cellStyle name="20% - Accent4 5 2 2 3 3" xfId="7258"/>
    <cellStyle name="20% - Accent4 5 2 2 3 4" xfId="7259"/>
    <cellStyle name="20% - Accent4 5 2 2 4" xfId="7260"/>
    <cellStyle name="20% - Accent4 5 2 2 4 2" xfId="7261"/>
    <cellStyle name="20% - Accent4 5 2 2 5" xfId="7262"/>
    <cellStyle name="20% - Accent4 5 2 2 6" xfId="7263"/>
    <cellStyle name="20% - Accent4 5 2 3" xfId="7264"/>
    <cellStyle name="20% - Accent4 5 2 3 2" xfId="7265"/>
    <cellStyle name="20% - Accent4 5 2 3 2 2" xfId="7266"/>
    <cellStyle name="20% - Accent4 5 2 3 2 2 2" xfId="7267"/>
    <cellStyle name="20% - Accent4 5 2 3 2 3" xfId="7268"/>
    <cellStyle name="20% - Accent4 5 2 3 2 4" xfId="7269"/>
    <cellStyle name="20% - Accent4 5 2 3 3" xfId="7270"/>
    <cellStyle name="20% - Accent4 5 2 3 3 2" xfId="7271"/>
    <cellStyle name="20% - Accent4 5 2 3 4" xfId="7272"/>
    <cellStyle name="20% - Accent4 5 2 3 5" xfId="7273"/>
    <cellStyle name="20% - Accent4 5 2 4" xfId="7274"/>
    <cellStyle name="20% - Accent4 5 2 4 2" xfId="7275"/>
    <cellStyle name="20% - Accent4 5 2 4 2 2" xfId="7276"/>
    <cellStyle name="20% - Accent4 5 2 4 3" xfId="7277"/>
    <cellStyle name="20% - Accent4 5 2 4 4" xfId="7278"/>
    <cellStyle name="20% - Accent4 5 2 5" xfId="7279"/>
    <cellStyle name="20% - Accent4 5 2 5 2" xfId="7280"/>
    <cellStyle name="20% - Accent4 5 2 6" xfId="7281"/>
    <cellStyle name="20% - Accent4 5 2 7" xfId="7282"/>
    <cellStyle name="20% - Accent4 5 20" xfId="7283"/>
    <cellStyle name="20% - Accent4 5 20 2" xfId="7284"/>
    <cellStyle name="20% - Accent4 5 20 2 2" xfId="7285"/>
    <cellStyle name="20% - Accent4 5 20 2 2 2" xfId="7286"/>
    <cellStyle name="20% - Accent4 5 20 2 2 2 2" xfId="7287"/>
    <cellStyle name="20% - Accent4 5 20 2 2 2 2 2" xfId="7288"/>
    <cellStyle name="20% - Accent4 5 20 2 2 2 3" xfId="7289"/>
    <cellStyle name="20% - Accent4 5 20 2 2 2 4" xfId="7290"/>
    <cellStyle name="20% - Accent4 5 20 2 2 3" xfId="7291"/>
    <cellStyle name="20% - Accent4 5 20 2 2 3 2" xfId="7292"/>
    <cellStyle name="20% - Accent4 5 20 2 2 4" xfId="7293"/>
    <cellStyle name="20% - Accent4 5 20 2 2 5" xfId="7294"/>
    <cellStyle name="20% - Accent4 5 20 2 3" xfId="7295"/>
    <cellStyle name="20% - Accent4 5 20 2 3 2" xfId="7296"/>
    <cellStyle name="20% - Accent4 5 20 2 3 2 2" xfId="7297"/>
    <cellStyle name="20% - Accent4 5 20 2 3 3" xfId="7298"/>
    <cellStyle name="20% - Accent4 5 20 2 3 4" xfId="7299"/>
    <cellStyle name="20% - Accent4 5 20 2 4" xfId="7300"/>
    <cellStyle name="20% - Accent4 5 20 2 4 2" xfId="7301"/>
    <cellStyle name="20% - Accent4 5 20 2 5" xfId="7302"/>
    <cellStyle name="20% - Accent4 5 20 2 6" xfId="7303"/>
    <cellStyle name="20% - Accent4 5 20 3" xfId="7304"/>
    <cellStyle name="20% - Accent4 5 20 3 2" xfId="7305"/>
    <cellStyle name="20% - Accent4 5 20 3 2 2" xfId="7306"/>
    <cellStyle name="20% - Accent4 5 20 3 2 2 2" xfId="7307"/>
    <cellStyle name="20% - Accent4 5 20 3 2 3" xfId="7308"/>
    <cellStyle name="20% - Accent4 5 20 3 2 4" xfId="7309"/>
    <cellStyle name="20% - Accent4 5 20 3 3" xfId="7310"/>
    <cellStyle name="20% - Accent4 5 20 3 3 2" xfId="7311"/>
    <cellStyle name="20% - Accent4 5 20 3 4" xfId="7312"/>
    <cellStyle name="20% - Accent4 5 20 3 5" xfId="7313"/>
    <cellStyle name="20% - Accent4 5 20 4" xfId="7314"/>
    <cellStyle name="20% - Accent4 5 20 4 2" xfId="7315"/>
    <cellStyle name="20% - Accent4 5 20 4 2 2" xfId="7316"/>
    <cellStyle name="20% - Accent4 5 20 4 3" xfId="7317"/>
    <cellStyle name="20% - Accent4 5 20 4 4" xfId="7318"/>
    <cellStyle name="20% - Accent4 5 20 5" xfId="7319"/>
    <cellStyle name="20% - Accent4 5 20 5 2" xfId="7320"/>
    <cellStyle name="20% - Accent4 5 20 6" xfId="7321"/>
    <cellStyle name="20% - Accent4 5 20 7" xfId="7322"/>
    <cellStyle name="20% - Accent4 5 21" xfId="7323"/>
    <cellStyle name="20% - Accent4 5 21 2" xfId="7324"/>
    <cellStyle name="20% - Accent4 5 21 2 2" xfId="7325"/>
    <cellStyle name="20% - Accent4 5 21 2 2 2" xfId="7326"/>
    <cellStyle name="20% - Accent4 5 21 2 2 2 2" xfId="7327"/>
    <cellStyle name="20% - Accent4 5 21 2 2 2 2 2" xfId="7328"/>
    <cellStyle name="20% - Accent4 5 21 2 2 2 3" xfId="7329"/>
    <cellStyle name="20% - Accent4 5 21 2 2 2 4" xfId="7330"/>
    <cellStyle name="20% - Accent4 5 21 2 2 3" xfId="7331"/>
    <cellStyle name="20% - Accent4 5 21 2 2 3 2" xfId="7332"/>
    <cellStyle name="20% - Accent4 5 21 2 2 4" xfId="7333"/>
    <cellStyle name="20% - Accent4 5 21 2 2 5" xfId="7334"/>
    <cellStyle name="20% - Accent4 5 21 2 3" xfId="7335"/>
    <cellStyle name="20% - Accent4 5 21 2 3 2" xfId="7336"/>
    <cellStyle name="20% - Accent4 5 21 2 3 2 2" xfId="7337"/>
    <cellStyle name="20% - Accent4 5 21 2 3 3" xfId="7338"/>
    <cellStyle name="20% - Accent4 5 21 2 3 4" xfId="7339"/>
    <cellStyle name="20% - Accent4 5 21 2 4" xfId="7340"/>
    <cellStyle name="20% - Accent4 5 21 2 4 2" xfId="7341"/>
    <cellStyle name="20% - Accent4 5 21 2 5" xfId="7342"/>
    <cellStyle name="20% - Accent4 5 21 2 6" xfId="7343"/>
    <cellStyle name="20% - Accent4 5 21 3" xfId="7344"/>
    <cellStyle name="20% - Accent4 5 21 3 2" xfId="7345"/>
    <cellStyle name="20% - Accent4 5 21 3 2 2" xfId="7346"/>
    <cellStyle name="20% - Accent4 5 21 3 2 2 2" xfId="7347"/>
    <cellStyle name="20% - Accent4 5 21 3 2 3" xfId="7348"/>
    <cellStyle name="20% - Accent4 5 21 3 2 4" xfId="7349"/>
    <cellStyle name="20% - Accent4 5 21 3 3" xfId="7350"/>
    <cellStyle name="20% - Accent4 5 21 3 3 2" xfId="7351"/>
    <cellStyle name="20% - Accent4 5 21 3 4" xfId="7352"/>
    <cellStyle name="20% - Accent4 5 21 3 5" xfId="7353"/>
    <cellStyle name="20% - Accent4 5 21 4" xfId="7354"/>
    <cellStyle name="20% - Accent4 5 21 4 2" xfId="7355"/>
    <cellStyle name="20% - Accent4 5 21 4 2 2" xfId="7356"/>
    <cellStyle name="20% - Accent4 5 21 4 3" xfId="7357"/>
    <cellStyle name="20% - Accent4 5 21 4 4" xfId="7358"/>
    <cellStyle name="20% - Accent4 5 21 5" xfId="7359"/>
    <cellStyle name="20% - Accent4 5 21 5 2" xfId="7360"/>
    <cellStyle name="20% - Accent4 5 21 6" xfId="7361"/>
    <cellStyle name="20% - Accent4 5 21 7" xfId="7362"/>
    <cellStyle name="20% - Accent4 5 22" xfId="7363"/>
    <cellStyle name="20% - Accent4 5 22 2" xfId="7364"/>
    <cellStyle name="20% - Accent4 5 22 2 2" xfId="7365"/>
    <cellStyle name="20% - Accent4 5 22 2 2 2" xfId="7366"/>
    <cellStyle name="20% - Accent4 5 22 2 2 2 2" xfId="7367"/>
    <cellStyle name="20% - Accent4 5 22 2 2 2 2 2" xfId="7368"/>
    <cellStyle name="20% - Accent4 5 22 2 2 2 3" xfId="7369"/>
    <cellStyle name="20% - Accent4 5 22 2 2 2 4" xfId="7370"/>
    <cellStyle name="20% - Accent4 5 22 2 2 3" xfId="7371"/>
    <cellStyle name="20% - Accent4 5 22 2 2 3 2" xfId="7372"/>
    <cellStyle name="20% - Accent4 5 22 2 2 4" xfId="7373"/>
    <cellStyle name="20% - Accent4 5 22 2 2 5" xfId="7374"/>
    <cellStyle name="20% - Accent4 5 22 2 3" xfId="7375"/>
    <cellStyle name="20% - Accent4 5 22 2 3 2" xfId="7376"/>
    <cellStyle name="20% - Accent4 5 22 2 3 2 2" xfId="7377"/>
    <cellStyle name="20% - Accent4 5 22 2 3 3" xfId="7378"/>
    <cellStyle name="20% - Accent4 5 22 2 3 4" xfId="7379"/>
    <cellStyle name="20% - Accent4 5 22 2 4" xfId="7380"/>
    <cellStyle name="20% - Accent4 5 22 2 4 2" xfId="7381"/>
    <cellStyle name="20% - Accent4 5 22 2 5" xfId="7382"/>
    <cellStyle name="20% - Accent4 5 22 2 6" xfId="7383"/>
    <cellStyle name="20% - Accent4 5 22 3" xfId="7384"/>
    <cellStyle name="20% - Accent4 5 22 3 2" xfId="7385"/>
    <cellStyle name="20% - Accent4 5 22 3 2 2" xfId="7386"/>
    <cellStyle name="20% - Accent4 5 22 3 2 2 2" xfId="7387"/>
    <cellStyle name="20% - Accent4 5 22 3 2 3" xfId="7388"/>
    <cellStyle name="20% - Accent4 5 22 3 2 4" xfId="7389"/>
    <cellStyle name="20% - Accent4 5 22 3 3" xfId="7390"/>
    <cellStyle name="20% - Accent4 5 22 3 3 2" xfId="7391"/>
    <cellStyle name="20% - Accent4 5 22 3 4" xfId="7392"/>
    <cellStyle name="20% - Accent4 5 22 3 5" xfId="7393"/>
    <cellStyle name="20% - Accent4 5 22 4" xfId="7394"/>
    <cellStyle name="20% - Accent4 5 22 4 2" xfId="7395"/>
    <cellStyle name="20% - Accent4 5 22 4 2 2" xfId="7396"/>
    <cellStyle name="20% - Accent4 5 22 4 3" xfId="7397"/>
    <cellStyle name="20% - Accent4 5 22 4 4" xfId="7398"/>
    <cellStyle name="20% - Accent4 5 22 5" xfId="7399"/>
    <cellStyle name="20% - Accent4 5 22 5 2" xfId="7400"/>
    <cellStyle name="20% - Accent4 5 22 6" xfId="7401"/>
    <cellStyle name="20% - Accent4 5 22 7" xfId="7402"/>
    <cellStyle name="20% - Accent4 5 23" xfId="7403"/>
    <cellStyle name="20% - Accent4 5 23 2" xfId="7404"/>
    <cellStyle name="20% - Accent4 5 23 2 2" xfId="7405"/>
    <cellStyle name="20% - Accent4 5 23 2 2 2" xfId="7406"/>
    <cellStyle name="20% - Accent4 5 23 2 2 2 2" xfId="7407"/>
    <cellStyle name="20% - Accent4 5 23 2 2 2 2 2" xfId="7408"/>
    <cellStyle name="20% - Accent4 5 23 2 2 2 3" xfId="7409"/>
    <cellStyle name="20% - Accent4 5 23 2 2 2 4" xfId="7410"/>
    <cellStyle name="20% - Accent4 5 23 2 2 3" xfId="7411"/>
    <cellStyle name="20% - Accent4 5 23 2 2 3 2" xfId="7412"/>
    <cellStyle name="20% - Accent4 5 23 2 2 4" xfId="7413"/>
    <cellStyle name="20% - Accent4 5 23 2 2 5" xfId="7414"/>
    <cellStyle name="20% - Accent4 5 23 2 3" xfId="7415"/>
    <cellStyle name="20% - Accent4 5 23 2 3 2" xfId="7416"/>
    <cellStyle name="20% - Accent4 5 23 2 3 2 2" xfId="7417"/>
    <cellStyle name="20% - Accent4 5 23 2 3 3" xfId="7418"/>
    <cellStyle name="20% - Accent4 5 23 2 3 4" xfId="7419"/>
    <cellStyle name="20% - Accent4 5 23 2 4" xfId="7420"/>
    <cellStyle name="20% - Accent4 5 23 2 4 2" xfId="7421"/>
    <cellStyle name="20% - Accent4 5 23 2 5" xfId="7422"/>
    <cellStyle name="20% - Accent4 5 23 2 6" xfId="7423"/>
    <cellStyle name="20% - Accent4 5 23 3" xfId="7424"/>
    <cellStyle name="20% - Accent4 5 23 3 2" xfId="7425"/>
    <cellStyle name="20% - Accent4 5 23 3 2 2" xfId="7426"/>
    <cellStyle name="20% - Accent4 5 23 3 2 2 2" xfId="7427"/>
    <cellStyle name="20% - Accent4 5 23 3 2 3" xfId="7428"/>
    <cellStyle name="20% - Accent4 5 23 3 2 4" xfId="7429"/>
    <cellStyle name="20% - Accent4 5 23 3 3" xfId="7430"/>
    <cellStyle name="20% - Accent4 5 23 3 3 2" xfId="7431"/>
    <cellStyle name="20% - Accent4 5 23 3 4" xfId="7432"/>
    <cellStyle name="20% - Accent4 5 23 3 5" xfId="7433"/>
    <cellStyle name="20% - Accent4 5 23 4" xfId="7434"/>
    <cellStyle name="20% - Accent4 5 23 4 2" xfId="7435"/>
    <cellStyle name="20% - Accent4 5 23 4 2 2" xfId="7436"/>
    <cellStyle name="20% - Accent4 5 23 4 3" xfId="7437"/>
    <cellStyle name="20% - Accent4 5 23 4 4" xfId="7438"/>
    <cellStyle name="20% - Accent4 5 23 5" xfId="7439"/>
    <cellStyle name="20% - Accent4 5 23 5 2" xfId="7440"/>
    <cellStyle name="20% - Accent4 5 23 6" xfId="7441"/>
    <cellStyle name="20% - Accent4 5 23 7" xfId="7442"/>
    <cellStyle name="20% - Accent4 5 24" xfId="7443"/>
    <cellStyle name="20% - Accent4 5 24 2" xfId="7444"/>
    <cellStyle name="20% - Accent4 5 24 2 2" xfId="7445"/>
    <cellStyle name="20% - Accent4 5 24 2 2 2" xfId="7446"/>
    <cellStyle name="20% - Accent4 5 24 2 2 2 2" xfId="7447"/>
    <cellStyle name="20% - Accent4 5 24 2 2 2 2 2" xfId="7448"/>
    <cellStyle name="20% - Accent4 5 24 2 2 2 3" xfId="7449"/>
    <cellStyle name="20% - Accent4 5 24 2 2 2 4" xfId="7450"/>
    <cellStyle name="20% - Accent4 5 24 2 2 3" xfId="7451"/>
    <cellStyle name="20% - Accent4 5 24 2 2 3 2" xfId="7452"/>
    <cellStyle name="20% - Accent4 5 24 2 2 4" xfId="7453"/>
    <cellStyle name="20% - Accent4 5 24 2 2 5" xfId="7454"/>
    <cellStyle name="20% - Accent4 5 24 2 3" xfId="7455"/>
    <cellStyle name="20% - Accent4 5 24 2 3 2" xfId="7456"/>
    <cellStyle name="20% - Accent4 5 24 2 3 2 2" xfId="7457"/>
    <cellStyle name="20% - Accent4 5 24 2 3 3" xfId="7458"/>
    <cellStyle name="20% - Accent4 5 24 2 3 4" xfId="7459"/>
    <cellStyle name="20% - Accent4 5 24 2 4" xfId="7460"/>
    <cellStyle name="20% - Accent4 5 24 2 4 2" xfId="7461"/>
    <cellStyle name="20% - Accent4 5 24 2 5" xfId="7462"/>
    <cellStyle name="20% - Accent4 5 24 2 6" xfId="7463"/>
    <cellStyle name="20% - Accent4 5 24 3" xfId="7464"/>
    <cellStyle name="20% - Accent4 5 24 3 2" xfId="7465"/>
    <cellStyle name="20% - Accent4 5 24 3 2 2" xfId="7466"/>
    <cellStyle name="20% - Accent4 5 24 3 2 2 2" xfId="7467"/>
    <cellStyle name="20% - Accent4 5 24 3 2 3" xfId="7468"/>
    <cellStyle name="20% - Accent4 5 24 3 2 4" xfId="7469"/>
    <cellStyle name="20% - Accent4 5 24 3 3" xfId="7470"/>
    <cellStyle name="20% - Accent4 5 24 3 3 2" xfId="7471"/>
    <cellStyle name="20% - Accent4 5 24 3 4" xfId="7472"/>
    <cellStyle name="20% - Accent4 5 24 3 5" xfId="7473"/>
    <cellStyle name="20% - Accent4 5 24 4" xfId="7474"/>
    <cellStyle name="20% - Accent4 5 24 4 2" xfId="7475"/>
    <cellStyle name="20% - Accent4 5 24 4 2 2" xfId="7476"/>
    <cellStyle name="20% - Accent4 5 24 4 3" xfId="7477"/>
    <cellStyle name="20% - Accent4 5 24 4 4" xfId="7478"/>
    <cellStyle name="20% - Accent4 5 24 5" xfId="7479"/>
    <cellStyle name="20% - Accent4 5 24 5 2" xfId="7480"/>
    <cellStyle name="20% - Accent4 5 24 6" xfId="7481"/>
    <cellStyle name="20% - Accent4 5 24 7" xfId="7482"/>
    <cellStyle name="20% - Accent4 5 25" xfId="7483"/>
    <cellStyle name="20% - Accent4 5 25 2" xfId="7484"/>
    <cellStyle name="20% - Accent4 5 25 2 2" xfId="7485"/>
    <cellStyle name="20% - Accent4 5 25 2 2 2" xfId="7486"/>
    <cellStyle name="20% - Accent4 5 25 2 2 2 2" xfId="7487"/>
    <cellStyle name="20% - Accent4 5 25 2 2 2 2 2" xfId="7488"/>
    <cellStyle name="20% - Accent4 5 25 2 2 2 3" xfId="7489"/>
    <cellStyle name="20% - Accent4 5 25 2 2 2 4" xfId="7490"/>
    <cellStyle name="20% - Accent4 5 25 2 2 3" xfId="7491"/>
    <cellStyle name="20% - Accent4 5 25 2 2 3 2" xfId="7492"/>
    <cellStyle name="20% - Accent4 5 25 2 2 4" xfId="7493"/>
    <cellStyle name="20% - Accent4 5 25 2 2 5" xfId="7494"/>
    <cellStyle name="20% - Accent4 5 25 2 3" xfId="7495"/>
    <cellStyle name="20% - Accent4 5 25 2 3 2" xfId="7496"/>
    <cellStyle name="20% - Accent4 5 25 2 3 2 2" xfId="7497"/>
    <cellStyle name="20% - Accent4 5 25 2 3 3" xfId="7498"/>
    <cellStyle name="20% - Accent4 5 25 2 3 4" xfId="7499"/>
    <cellStyle name="20% - Accent4 5 25 2 4" xfId="7500"/>
    <cellStyle name="20% - Accent4 5 25 2 4 2" xfId="7501"/>
    <cellStyle name="20% - Accent4 5 25 2 5" xfId="7502"/>
    <cellStyle name="20% - Accent4 5 25 2 6" xfId="7503"/>
    <cellStyle name="20% - Accent4 5 25 3" xfId="7504"/>
    <cellStyle name="20% - Accent4 5 25 3 2" xfId="7505"/>
    <cellStyle name="20% - Accent4 5 25 3 2 2" xfId="7506"/>
    <cellStyle name="20% - Accent4 5 25 3 2 2 2" xfId="7507"/>
    <cellStyle name="20% - Accent4 5 25 3 2 3" xfId="7508"/>
    <cellStyle name="20% - Accent4 5 25 3 2 4" xfId="7509"/>
    <cellStyle name="20% - Accent4 5 25 3 3" xfId="7510"/>
    <cellStyle name="20% - Accent4 5 25 3 3 2" xfId="7511"/>
    <cellStyle name="20% - Accent4 5 25 3 4" xfId="7512"/>
    <cellStyle name="20% - Accent4 5 25 3 5" xfId="7513"/>
    <cellStyle name="20% - Accent4 5 25 4" xfId="7514"/>
    <cellStyle name="20% - Accent4 5 25 4 2" xfId="7515"/>
    <cellStyle name="20% - Accent4 5 25 4 2 2" xfId="7516"/>
    <cellStyle name="20% - Accent4 5 25 4 3" xfId="7517"/>
    <cellStyle name="20% - Accent4 5 25 4 4" xfId="7518"/>
    <cellStyle name="20% - Accent4 5 25 5" xfId="7519"/>
    <cellStyle name="20% - Accent4 5 25 5 2" xfId="7520"/>
    <cellStyle name="20% - Accent4 5 25 6" xfId="7521"/>
    <cellStyle name="20% - Accent4 5 25 7" xfId="7522"/>
    <cellStyle name="20% - Accent4 5 26" xfId="7523"/>
    <cellStyle name="20% - Accent4 5 26 2" xfId="7524"/>
    <cellStyle name="20% - Accent4 5 26 2 2" xfId="7525"/>
    <cellStyle name="20% - Accent4 5 26 2 2 2" xfId="7526"/>
    <cellStyle name="20% - Accent4 5 26 2 2 2 2" xfId="7527"/>
    <cellStyle name="20% - Accent4 5 26 2 2 2 2 2" xfId="7528"/>
    <cellStyle name="20% - Accent4 5 26 2 2 2 3" xfId="7529"/>
    <cellStyle name="20% - Accent4 5 26 2 2 2 4" xfId="7530"/>
    <cellStyle name="20% - Accent4 5 26 2 2 3" xfId="7531"/>
    <cellStyle name="20% - Accent4 5 26 2 2 3 2" xfId="7532"/>
    <cellStyle name="20% - Accent4 5 26 2 2 4" xfId="7533"/>
    <cellStyle name="20% - Accent4 5 26 2 2 5" xfId="7534"/>
    <cellStyle name="20% - Accent4 5 26 2 3" xfId="7535"/>
    <cellStyle name="20% - Accent4 5 26 2 3 2" xfId="7536"/>
    <cellStyle name="20% - Accent4 5 26 2 3 2 2" xfId="7537"/>
    <cellStyle name="20% - Accent4 5 26 2 3 3" xfId="7538"/>
    <cellStyle name="20% - Accent4 5 26 2 3 4" xfId="7539"/>
    <cellStyle name="20% - Accent4 5 26 2 4" xfId="7540"/>
    <cellStyle name="20% - Accent4 5 26 2 4 2" xfId="7541"/>
    <cellStyle name="20% - Accent4 5 26 2 5" xfId="7542"/>
    <cellStyle name="20% - Accent4 5 26 2 6" xfId="7543"/>
    <cellStyle name="20% - Accent4 5 26 3" xfId="7544"/>
    <cellStyle name="20% - Accent4 5 26 3 2" xfId="7545"/>
    <cellStyle name="20% - Accent4 5 26 3 2 2" xfId="7546"/>
    <cellStyle name="20% - Accent4 5 26 3 2 2 2" xfId="7547"/>
    <cellStyle name="20% - Accent4 5 26 3 2 3" xfId="7548"/>
    <cellStyle name="20% - Accent4 5 26 3 2 4" xfId="7549"/>
    <cellStyle name="20% - Accent4 5 26 3 3" xfId="7550"/>
    <cellStyle name="20% - Accent4 5 26 3 3 2" xfId="7551"/>
    <cellStyle name="20% - Accent4 5 26 3 4" xfId="7552"/>
    <cellStyle name="20% - Accent4 5 26 3 5" xfId="7553"/>
    <cellStyle name="20% - Accent4 5 26 4" xfId="7554"/>
    <cellStyle name="20% - Accent4 5 26 4 2" xfId="7555"/>
    <cellStyle name="20% - Accent4 5 26 4 2 2" xfId="7556"/>
    <cellStyle name="20% - Accent4 5 26 4 3" xfId="7557"/>
    <cellStyle name="20% - Accent4 5 26 4 4" xfId="7558"/>
    <cellStyle name="20% - Accent4 5 26 5" xfId="7559"/>
    <cellStyle name="20% - Accent4 5 26 5 2" xfId="7560"/>
    <cellStyle name="20% - Accent4 5 26 6" xfId="7561"/>
    <cellStyle name="20% - Accent4 5 26 7" xfId="7562"/>
    <cellStyle name="20% - Accent4 5 27" xfId="7563"/>
    <cellStyle name="20% - Accent4 5 27 2" xfId="7564"/>
    <cellStyle name="20% - Accent4 5 27 2 2" xfId="7565"/>
    <cellStyle name="20% - Accent4 5 27 2 2 2" xfId="7566"/>
    <cellStyle name="20% - Accent4 5 27 2 2 2 2" xfId="7567"/>
    <cellStyle name="20% - Accent4 5 27 2 2 2 2 2" xfId="7568"/>
    <cellStyle name="20% - Accent4 5 27 2 2 2 3" xfId="7569"/>
    <cellStyle name="20% - Accent4 5 27 2 2 2 4" xfId="7570"/>
    <cellStyle name="20% - Accent4 5 27 2 2 3" xfId="7571"/>
    <cellStyle name="20% - Accent4 5 27 2 2 3 2" xfId="7572"/>
    <cellStyle name="20% - Accent4 5 27 2 2 4" xfId="7573"/>
    <cellStyle name="20% - Accent4 5 27 2 2 5" xfId="7574"/>
    <cellStyle name="20% - Accent4 5 27 2 3" xfId="7575"/>
    <cellStyle name="20% - Accent4 5 27 2 3 2" xfId="7576"/>
    <cellStyle name="20% - Accent4 5 27 2 3 2 2" xfId="7577"/>
    <cellStyle name="20% - Accent4 5 27 2 3 3" xfId="7578"/>
    <cellStyle name="20% - Accent4 5 27 2 3 4" xfId="7579"/>
    <cellStyle name="20% - Accent4 5 27 2 4" xfId="7580"/>
    <cellStyle name="20% - Accent4 5 27 2 4 2" xfId="7581"/>
    <cellStyle name="20% - Accent4 5 27 2 5" xfId="7582"/>
    <cellStyle name="20% - Accent4 5 27 2 6" xfId="7583"/>
    <cellStyle name="20% - Accent4 5 27 3" xfId="7584"/>
    <cellStyle name="20% - Accent4 5 27 3 2" xfId="7585"/>
    <cellStyle name="20% - Accent4 5 27 3 2 2" xfId="7586"/>
    <cellStyle name="20% - Accent4 5 27 3 2 2 2" xfId="7587"/>
    <cellStyle name="20% - Accent4 5 27 3 2 3" xfId="7588"/>
    <cellStyle name="20% - Accent4 5 27 3 2 4" xfId="7589"/>
    <cellStyle name="20% - Accent4 5 27 3 3" xfId="7590"/>
    <cellStyle name="20% - Accent4 5 27 3 3 2" xfId="7591"/>
    <cellStyle name="20% - Accent4 5 27 3 4" xfId="7592"/>
    <cellStyle name="20% - Accent4 5 27 3 5" xfId="7593"/>
    <cellStyle name="20% - Accent4 5 27 4" xfId="7594"/>
    <cellStyle name="20% - Accent4 5 27 4 2" xfId="7595"/>
    <cellStyle name="20% - Accent4 5 27 4 2 2" xfId="7596"/>
    <cellStyle name="20% - Accent4 5 27 4 3" xfId="7597"/>
    <cellStyle name="20% - Accent4 5 27 4 4" xfId="7598"/>
    <cellStyle name="20% - Accent4 5 27 5" xfId="7599"/>
    <cellStyle name="20% - Accent4 5 27 5 2" xfId="7600"/>
    <cellStyle name="20% - Accent4 5 27 6" xfId="7601"/>
    <cellStyle name="20% - Accent4 5 27 7" xfId="7602"/>
    <cellStyle name="20% - Accent4 5 28" xfId="7603"/>
    <cellStyle name="20% - Accent4 5 28 2" xfId="7604"/>
    <cellStyle name="20% - Accent4 5 28 2 2" xfId="7605"/>
    <cellStyle name="20% - Accent4 5 28 2 2 2" xfId="7606"/>
    <cellStyle name="20% - Accent4 5 28 2 2 2 2" xfId="7607"/>
    <cellStyle name="20% - Accent4 5 28 2 2 2 2 2" xfId="7608"/>
    <cellStyle name="20% - Accent4 5 28 2 2 2 3" xfId="7609"/>
    <cellStyle name="20% - Accent4 5 28 2 2 2 4" xfId="7610"/>
    <cellStyle name="20% - Accent4 5 28 2 2 3" xfId="7611"/>
    <cellStyle name="20% - Accent4 5 28 2 2 3 2" xfId="7612"/>
    <cellStyle name="20% - Accent4 5 28 2 2 4" xfId="7613"/>
    <cellStyle name="20% - Accent4 5 28 2 2 5" xfId="7614"/>
    <cellStyle name="20% - Accent4 5 28 2 3" xfId="7615"/>
    <cellStyle name="20% - Accent4 5 28 2 3 2" xfId="7616"/>
    <cellStyle name="20% - Accent4 5 28 2 3 2 2" xfId="7617"/>
    <cellStyle name="20% - Accent4 5 28 2 3 3" xfId="7618"/>
    <cellStyle name="20% - Accent4 5 28 2 3 4" xfId="7619"/>
    <cellStyle name="20% - Accent4 5 28 2 4" xfId="7620"/>
    <cellStyle name="20% - Accent4 5 28 2 4 2" xfId="7621"/>
    <cellStyle name="20% - Accent4 5 28 2 5" xfId="7622"/>
    <cellStyle name="20% - Accent4 5 28 2 6" xfId="7623"/>
    <cellStyle name="20% - Accent4 5 28 3" xfId="7624"/>
    <cellStyle name="20% - Accent4 5 28 3 2" xfId="7625"/>
    <cellStyle name="20% - Accent4 5 28 3 2 2" xfId="7626"/>
    <cellStyle name="20% - Accent4 5 28 3 2 2 2" xfId="7627"/>
    <cellStyle name="20% - Accent4 5 28 3 2 3" xfId="7628"/>
    <cellStyle name="20% - Accent4 5 28 3 2 4" xfId="7629"/>
    <cellStyle name="20% - Accent4 5 28 3 3" xfId="7630"/>
    <cellStyle name="20% - Accent4 5 28 3 3 2" xfId="7631"/>
    <cellStyle name="20% - Accent4 5 28 3 4" xfId="7632"/>
    <cellStyle name="20% - Accent4 5 28 3 5" xfId="7633"/>
    <cellStyle name="20% - Accent4 5 28 4" xfId="7634"/>
    <cellStyle name="20% - Accent4 5 28 4 2" xfId="7635"/>
    <cellStyle name="20% - Accent4 5 28 4 2 2" xfId="7636"/>
    <cellStyle name="20% - Accent4 5 28 4 3" xfId="7637"/>
    <cellStyle name="20% - Accent4 5 28 4 4" xfId="7638"/>
    <cellStyle name="20% - Accent4 5 28 5" xfId="7639"/>
    <cellStyle name="20% - Accent4 5 28 5 2" xfId="7640"/>
    <cellStyle name="20% - Accent4 5 28 6" xfId="7641"/>
    <cellStyle name="20% - Accent4 5 28 7" xfId="7642"/>
    <cellStyle name="20% - Accent4 5 29" xfId="7643"/>
    <cellStyle name="20% - Accent4 5 29 2" xfId="7644"/>
    <cellStyle name="20% - Accent4 5 29 2 2" xfId="7645"/>
    <cellStyle name="20% - Accent4 5 29 2 2 2" xfId="7646"/>
    <cellStyle name="20% - Accent4 5 29 2 2 2 2" xfId="7647"/>
    <cellStyle name="20% - Accent4 5 29 2 2 2 2 2" xfId="7648"/>
    <cellStyle name="20% - Accent4 5 29 2 2 2 3" xfId="7649"/>
    <cellStyle name="20% - Accent4 5 29 2 2 2 4" xfId="7650"/>
    <cellStyle name="20% - Accent4 5 29 2 2 3" xfId="7651"/>
    <cellStyle name="20% - Accent4 5 29 2 2 3 2" xfId="7652"/>
    <cellStyle name="20% - Accent4 5 29 2 2 4" xfId="7653"/>
    <cellStyle name="20% - Accent4 5 29 2 2 5" xfId="7654"/>
    <cellStyle name="20% - Accent4 5 29 2 3" xfId="7655"/>
    <cellStyle name="20% - Accent4 5 29 2 3 2" xfId="7656"/>
    <cellStyle name="20% - Accent4 5 29 2 3 2 2" xfId="7657"/>
    <cellStyle name="20% - Accent4 5 29 2 3 3" xfId="7658"/>
    <cellStyle name="20% - Accent4 5 29 2 3 4" xfId="7659"/>
    <cellStyle name="20% - Accent4 5 29 2 4" xfId="7660"/>
    <cellStyle name="20% - Accent4 5 29 2 4 2" xfId="7661"/>
    <cellStyle name="20% - Accent4 5 29 2 5" xfId="7662"/>
    <cellStyle name="20% - Accent4 5 29 2 6" xfId="7663"/>
    <cellStyle name="20% - Accent4 5 29 3" xfId="7664"/>
    <cellStyle name="20% - Accent4 5 29 3 2" xfId="7665"/>
    <cellStyle name="20% - Accent4 5 29 3 2 2" xfId="7666"/>
    <cellStyle name="20% - Accent4 5 29 3 2 2 2" xfId="7667"/>
    <cellStyle name="20% - Accent4 5 29 3 2 3" xfId="7668"/>
    <cellStyle name="20% - Accent4 5 29 3 2 4" xfId="7669"/>
    <cellStyle name="20% - Accent4 5 29 3 3" xfId="7670"/>
    <cellStyle name="20% - Accent4 5 29 3 3 2" xfId="7671"/>
    <cellStyle name="20% - Accent4 5 29 3 4" xfId="7672"/>
    <cellStyle name="20% - Accent4 5 29 3 5" xfId="7673"/>
    <cellStyle name="20% - Accent4 5 29 4" xfId="7674"/>
    <cellStyle name="20% - Accent4 5 29 4 2" xfId="7675"/>
    <cellStyle name="20% - Accent4 5 29 4 2 2" xfId="7676"/>
    <cellStyle name="20% - Accent4 5 29 4 3" xfId="7677"/>
    <cellStyle name="20% - Accent4 5 29 4 4" xfId="7678"/>
    <cellStyle name="20% - Accent4 5 29 5" xfId="7679"/>
    <cellStyle name="20% - Accent4 5 29 5 2" xfId="7680"/>
    <cellStyle name="20% - Accent4 5 29 6" xfId="7681"/>
    <cellStyle name="20% - Accent4 5 29 7" xfId="7682"/>
    <cellStyle name="20% - Accent4 5 3" xfId="7683"/>
    <cellStyle name="20% - Accent4 5 3 2" xfId="7684"/>
    <cellStyle name="20% - Accent4 5 3 2 2" xfId="7685"/>
    <cellStyle name="20% - Accent4 5 3 2 2 2" xfId="7686"/>
    <cellStyle name="20% - Accent4 5 3 2 2 2 2" xfId="7687"/>
    <cellStyle name="20% - Accent4 5 3 2 2 2 2 2" xfId="7688"/>
    <cellStyle name="20% - Accent4 5 3 2 2 2 3" xfId="7689"/>
    <cellStyle name="20% - Accent4 5 3 2 2 2 4" xfId="7690"/>
    <cellStyle name="20% - Accent4 5 3 2 2 3" xfId="7691"/>
    <cellStyle name="20% - Accent4 5 3 2 2 3 2" xfId="7692"/>
    <cellStyle name="20% - Accent4 5 3 2 2 4" xfId="7693"/>
    <cellStyle name="20% - Accent4 5 3 2 2 5" xfId="7694"/>
    <cellStyle name="20% - Accent4 5 3 2 3" xfId="7695"/>
    <cellStyle name="20% - Accent4 5 3 2 3 2" xfId="7696"/>
    <cellStyle name="20% - Accent4 5 3 2 3 2 2" xfId="7697"/>
    <cellStyle name="20% - Accent4 5 3 2 3 3" xfId="7698"/>
    <cellStyle name="20% - Accent4 5 3 2 3 4" xfId="7699"/>
    <cellStyle name="20% - Accent4 5 3 2 4" xfId="7700"/>
    <cellStyle name="20% - Accent4 5 3 2 4 2" xfId="7701"/>
    <cellStyle name="20% - Accent4 5 3 2 5" xfId="7702"/>
    <cellStyle name="20% - Accent4 5 3 2 6" xfId="7703"/>
    <cellStyle name="20% - Accent4 5 3 3" xfId="7704"/>
    <cellStyle name="20% - Accent4 5 3 3 2" xfId="7705"/>
    <cellStyle name="20% - Accent4 5 3 3 2 2" xfId="7706"/>
    <cellStyle name="20% - Accent4 5 3 3 2 2 2" xfId="7707"/>
    <cellStyle name="20% - Accent4 5 3 3 2 3" xfId="7708"/>
    <cellStyle name="20% - Accent4 5 3 3 2 4" xfId="7709"/>
    <cellStyle name="20% - Accent4 5 3 3 3" xfId="7710"/>
    <cellStyle name="20% - Accent4 5 3 3 3 2" xfId="7711"/>
    <cellStyle name="20% - Accent4 5 3 3 4" xfId="7712"/>
    <cellStyle name="20% - Accent4 5 3 3 5" xfId="7713"/>
    <cellStyle name="20% - Accent4 5 3 4" xfId="7714"/>
    <cellStyle name="20% - Accent4 5 3 4 2" xfId="7715"/>
    <cellStyle name="20% - Accent4 5 3 4 2 2" xfId="7716"/>
    <cellStyle name="20% - Accent4 5 3 4 3" xfId="7717"/>
    <cellStyle name="20% - Accent4 5 3 4 4" xfId="7718"/>
    <cellStyle name="20% - Accent4 5 3 5" xfId="7719"/>
    <cellStyle name="20% - Accent4 5 3 5 2" xfId="7720"/>
    <cellStyle name="20% - Accent4 5 3 6" xfId="7721"/>
    <cellStyle name="20% - Accent4 5 3 7" xfId="7722"/>
    <cellStyle name="20% - Accent4 5 30" xfId="7723"/>
    <cellStyle name="20% - Accent4 5 30 2" xfId="7724"/>
    <cellStyle name="20% - Accent4 5 30 2 2" xfId="7725"/>
    <cellStyle name="20% - Accent4 5 30 2 2 2" xfId="7726"/>
    <cellStyle name="20% - Accent4 5 30 2 2 2 2" xfId="7727"/>
    <cellStyle name="20% - Accent4 5 30 2 2 2 2 2" xfId="7728"/>
    <cellStyle name="20% - Accent4 5 30 2 2 2 3" xfId="7729"/>
    <cellStyle name="20% - Accent4 5 30 2 2 2 4" xfId="7730"/>
    <cellStyle name="20% - Accent4 5 30 2 2 3" xfId="7731"/>
    <cellStyle name="20% - Accent4 5 30 2 2 3 2" xfId="7732"/>
    <cellStyle name="20% - Accent4 5 30 2 2 4" xfId="7733"/>
    <cellStyle name="20% - Accent4 5 30 2 2 5" xfId="7734"/>
    <cellStyle name="20% - Accent4 5 30 2 3" xfId="7735"/>
    <cellStyle name="20% - Accent4 5 30 2 3 2" xfId="7736"/>
    <cellStyle name="20% - Accent4 5 30 2 3 2 2" xfId="7737"/>
    <cellStyle name="20% - Accent4 5 30 2 3 3" xfId="7738"/>
    <cellStyle name="20% - Accent4 5 30 2 3 4" xfId="7739"/>
    <cellStyle name="20% - Accent4 5 30 2 4" xfId="7740"/>
    <cellStyle name="20% - Accent4 5 30 2 4 2" xfId="7741"/>
    <cellStyle name="20% - Accent4 5 30 2 5" xfId="7742"/>
    <cellStyle name="20% - Accent4 5 30 2 6" xfId="7743"/>
    <cellStyle name="20% - Accent4 5 30 3" xfId="7744"/>
    <cellStyle name="20% - Accent4 5 30 3 2" xfId="7745"/>
    <cellStyle name="20% - Accent4 5 30 3 2 2" xfId="7746"/>
    <cellStyle name="20% - Accent4 5 30 3 2 2 2" xfId="7747"/>
    <cellStyle name="20% - Accent4 5 30 3 2 3" xfId="7748"/>
    <cellStyle name="20% - Accent4 5 30 3 2 4" xfId="7749"/>
    <cellStyle name="20% - Accent4 5 30 3 3" xfId="7750"/>
    <cellStyle name="20% - Accent4 5 30 3 3 2" xfId="7751"/>
    <cellStyle name="20% - Accent4 5 30 3 4" xfId="7752"/>
    <cellStyle name="20% - Accent4 5 30 3 5" xfId="7753"/>
    <cellStyle name="20% - Accent4 5 30 4" xfId="7754"/>
    <cellStyle name="20% - Accent4 5 30 4 2" xfId="7755"/>
    <cellStyle name="20% - Accent4 5 30 4 2 2" xfId="7756"/>
    <cellStyle name="20% - Accent4 5 30 4 3" xfId="7757"/>
    <cellStyle name="20% - Accent4 5 30 4 4" xfId="7758"/>
    <cellStyle name="20% - Accent4 5 30 5" xfId="7759"/>
    <cellStyle name="20% - Accent4 5 30 5 2" xfId="7760"/>
    <cellStyle name="20% - Accent4 5 30 6" xfId="7761"/>
    <cellStyle name="20% - Accent4 5 30 7" xfId="7762"/>
    <cellStyle name="20% - Accent4 5 31" xfId="7763"/>
    <cellStyle name="20% - Accent4 5 31 2" xfId="7764"/>
    <cellStyle name="20% - Accent4 5 31 2 2" xfId="7765"/>
    <cellStyle name="20% - Accent4 5 31 2 2 2" xfId="7766"/>
    <cellStyle name="20% - Accent4 5 31 2 2 2 2" xfId="7767"/>
    <cellStyle name="20% - Accent4 5 31 2 2 2 2 2" xfId="7768"/>
    <cellStyle name="20% - Accent4 5 31 2 2 2 3" xfId="7769"/>
    <cellStyle name="20% - Accent4 5 31 2 2 2 4" xfId="7770"/>
    <cellStyle name="20% - Accent4 5 31 2 2 3" xfId="7771"/>
    <cellStyle name="20% - Accent4 5 31 2 2 3 2" xfId="7772"/>
    <cellStyle name="20% - Accent4 5 31 2 2 4" xfId="7773"/>
    <cellStyle name="20% - Accent4 5 31 2 2 5" xfId="7774"/>
    <cellStyle name="20% - Accent4 5 31 2 3" xfId="7775"/>
    <cellStyle name="20% - Accent4 5 31 2 3 2" xfId="7776"/>
    <cellStyle name="20% - Accent4 5 31 2 3 2 2" xfId="7777"/>
    <cellStyle name="20% - Accent4 5 31 2 3 3" xfId="7778"/>
    <cellStyle name="20% - Accent4 5 31 2 3 4" xfId="7779"/>
    <cellStyle name="20% - Accent4 5 31 2 4" xfId="7780"/>
    <cellStyle name="20% - Accent4 5 31 2 4 2" xfId="7781"/>
    <cellStyle name="20% - Accent4 5 31 2 5" xfId="7782"/>
    <cellStyle name="20% - Accent4 5 31 2 6" xfId="7783"/>
    <cellStyle name="20% - Accent4 5 31 3" xfId="7784"/>
    <cellStyle name="20% - Accent4 5 31 3 2" xfId="7785"/>
    <cellStyle name="20% - Accent4 5 31 3 2 2" xfId="7786"/>
    <cellStyle name="20% - Accent4 5 31 3 2 2 2" xfId="7787"/>
    <cellStyle name="20% - Accent4 5 31 3 2 3" xfId="7788"/>
    <cellStyle name="20% - Accent4 5 31 3 2 4" xfId="7789"/>
    <cellStyle name="20% - Accent4 5 31 3 3" xfId="7790"/>
    <cellStyle name="20% - Accent4 5 31 3 3 2" xfId="7791"/>
    <cellStyle name="20% - Accent4 5 31 3 4" xfId="7792"/>
    <cellStyle name="20% - Accent4 5 31 3 5" xfId="7793"/>
    <cellStyle name="20% - Accent4 5 31 4" xfId="7794"/>
    <cellStyle name="20% - Accent4 5 31 4 2" xfId="7795"/>
    <cellStyle name="20% - Accent4 5 31 4 2 2" xfId="7796"/>
    <cellStyle name="20% - Accent4 5 31 4 3" xfId="7797"/>
    <cellStyle name="20% - Accent4 5 31 4 4" xfId="7798"/>
    <cellStyle name="20% - Accent4 5 31 5" xfId="7799"/>
    <cellStyle name="20% - Accent4 5 31 5 2" xfId="7800"/>
    <cellStyle name="20% - Accent4 5 31 6" xfId="7801"/>
    <cellStyle name="20% - Accent4 5 31 7" xfId="7802"/>
    <cellStyle name="20% - Accent4 5 32" xfId="7803"/>
    <cellStyle name="20% - Accent4 5 32 2" xfId="7804"/>
    <cellStyle name="20% - Accent4 5 32 2 2" xfId="7805"/>
    <cellStyle name="20% - Accent4 5 32 2 2 2" xfId="7806"/>
    <cellStyle name="20% - Accent4 5 32 2 2 2 2" xfId="7807"/>
    <cellStyle name="20% - Accent4 5 32 2 2 2 2 2" xfId="7808"/>
    <cellStyle name="20% - Accent4 5 32 2 2 2 3" xfId="7809"/>
    <cellStyle name="20% - Accent4 5 32 2 2 2 4" xfId="7810"/>
    <cellStyle name="20% - Accent4 5 32 2 2 3" xfId="7811"/>
    <cellStyle name="20% - Accent4 5 32 2 2 3 2" xfId="7812"/>
    <cellStyle name="20% - Accent4 5 32 2 2 4" xfId="7813"/>
    <cellStyle name="20% - Accent4 5 32 2 2 5" xfId="7814"/>
    <cellStyle name="20% - Accent4 5 32 2 3" xfId="7815"/>
    <cellStyle name="20% - Accent4 5 32 2 3 2" xfId="7816"/>
    <cellStyle name="20% - Accent4 5 32 2 3 2 2" xfId="7817"/>
    <cellStyle name="20% - Accent4 5 32 2 3 3" xfId="7818"/>
    <cellStyle name="20% - Accent4 5 32 2 3 4" xfId="7819"/>
    <cellStyle name="20% - Accent4 5 32 2 4" xfId="7820"/>
    <cellStyle name="20% - Accent4 5 32 2 4 2" xfId="7821"/>
    <cellStyle name="20% - Accent4 5 32 2 5" xfId="7822"/>
    <cellStyle name="20% - Accent4 5 32 2 6" xfId="7823"/>
    <cellStyle name="20% - Accent4 5 32 3" xfId="7824"/>
    <cellStyle name="20% - Accent4 5 32 3 2" xfId="7825"/>
    <cellStyle name="20% - Accent4 5 32 3 2 2" xfId="7826"/>
    <cellStyle name="20% - Accent4 5 32 3 2 2 2" xfId="7827"/>
    <cellStyle name="20% - Accent4 5 32 3 2 3" xfId="7828"/>
    <cellStyle name="20% - Accent4 5 32 3 2 4" xfId="7829"/>
    <cellStyle name="20% - Accent4 5 32 3 3" xfId="7830"/>
    <cellStyle name="20% - Accent4 5 32 3 3 2" xfId="7831"/>
    <cellStyle name="20% - Accent4 5 32 3 4" xfId="7832"/>
    <cellStyle name="20% - Accent4 5 32 3 5" xfId="7833"/>
    <cellStyle name="20% - Accent4 5 32 4" xfId="7834"/>
    <cellStyle name="20% - Accent4 5 32 4 2" xfId="7835"/>
    <cellStyle name="20% - Accent4 5 32 4 2 2" xfId="7836"/>
    <cellStyle name="20% - Accent4 5 32 4 3" xfId="7837"/>
    <cellStyle name="20% - Accent4 5 32 4 4" xfId="7838"/>
    <cellStyle name="20% - Accent4 5 32 5" xfId="7839"/>
    <cellStyle name="20% - Accent4 5 32 5 2" xfId="7840"/>
    <cellStyle name="20% - Accent4 5 32 6" xfId="7841"/>
    <cellStyle name="20% - Accent4 5 32 7" xfId="7842"/>
    <cellStyle name="20% - Accent4 5 33" xfId="7843"/>
    <cellStyle name="20% - Accent4 5 33 2" xfId="7844"/>
    <cellStyle name="20% - Accent4 5 33 2 2" xfId="7845"/>
    <cellStyle name="20% - Accent4 5 33 2 2 2" xfId="7846"/>
    <cellStyle name="20% - Accent4 5 33 2 2 2 2" xfId="7847"/>
    <cellStyle name="20% - Accent4 5 33 2 2 3" xfId="7848"/>
    <cellStyle name="20% - Accent4 5 33 2 2 4" xfId="7849"/>
    <cellStyle name="20% - Accent4 5 33 2 3" xfId="7850"/>
    <cellStyle name="20% - Accent4 5 33 2 3 2" xfId="7851"/>
    <cellStyle name="20% - Accent4 5 33 2 4" xfId="7852"/>
    <cellStyle name="20% - Accent4 5 33 2 5" xfId="7853"/>
    <cellStyle name="20% - Accent4 5 33 3" xfId="7854"/>
    <cellStyle name="20% - Accent4 5 33 3 2" xfId="7855"/>
    <cellStyle name="20% - Accent4 5 33 3 2 2" xfId="7856"/>
    <cellStyle name="20% - Accent4 5 33 3 3" xfId="7857"/>
    <cellStyle name="20% - Accent4 5 33 3 4" xfId="7858"/>
    <cellStyle name="20% - Accent4 5 33 4" xfId="7859"/>
    <cellStyle name="20% - Accent4 5 33 4 2" xfId="7860"/>
    <cellStyle name="20% - Accent4 5 33 5" xfId="7861"/>
    <cellStyle name="20% - Accent4 5 33 6" xfId="7862"/>
    <cellStyle name="20% - Accent4 5 34" xfId="7863"/>
    <cellStyle name="20% - Accent4 5 34 2" xfId="7864"/>
    <cellStyle name="20% - Accent4 5 34 2 2" xfId="7865"/>
    <cellStyle name="20% - Accent4 5 34 2 2 2" xfId="7866"/>
    <cellStyle name="20% - Accent4 5 34 2 3" xfId="7867"/>
    <cellStyle name="20% - Accent4 5 34 2 4" xfId="7868"/>
    <cellStyle name="20% - Accent4 5 34 3" xfId="7869"/>
    <cellStyle name="20% - Accent4 5 34 3 2" xfId="7870"/>
    <cellStyle name="20% - Accent4 5 34 4" xfId="7871"/>
    <cellStyle name="20% - Accent4 5 34 5" xfId="7872"/>
    <cellStyle name="20% - Accent4 5 35" xfId="7873"/>
    <cellStyle name="20% - Accent4 5 35 2" xfId="7874"/>
    <cellStyle name="20% - Accent4 5 35 2 2" xfId="7875"/>
    <cellStyle name="20% - Accent4 5 35 3" xfId="7876"/>
    <cellStyle name="20% - Accent4 5 35 4" xfId="7877"/>
    <cellStyle name="20% - Accent4 5 36" xfId="7878"/>
    <cellStyle name="20% - Accent4 5 36 2" xfId="7879"/>
    <cellStyle name="20% - Accent4 5 37" xfId="7880"/>
    <cellStyle name="20% - Accent4 5 38" xfId="7881"/>
    <cellStyle name="20% - Accent4 5 4" xfId="7882"/>
    <cellStyle name="20% - Accent4 5 4 2" xfId="7883"/>
    <cellStyle name="20% - Accent4 5 4 2 2" xfId="7884"/>
    <cellStyle name="20% - Accent4 5 4 2 2 2" xfId="7885"/>
    <cellStyle name="20% - Accent4 5 4 2 2 2 2" xfId="7886"/>
    <cellStyle name="20% - Accent4 5 4 2 2 2 2 2" xfId="7887"/>
    <cellStyle name="20% - Accent4 5 4 2 2 2 3" xfId="7888"/>
    <cellStyle name="20% - Accent4 5 4 2 2 2 4" xfId="7889"/>
    <cellStyle name="20% - Accent4 5 4 2 2 3" xfId="7890"/>
    <cellStyle name="20% - Accent4 5 4 2 2 3 2" xfId="7891"/>
    <cellStyle name="20% - Accent4 5 4 2 2 4" xfId="7892"/>
    <cellStyle name="20% - Accent4 5 4 2 2 5" xfId="7893"/>
    <cellStyle name="20% - Accent4 5 4 2 3" xfId="7894"/>
    <cellStyle name="20% - Accent4 5 4 2 3 2" xfId="7895"/>
    <cellStyle name="20% - Accent4 5 4 2 3 2 2" xfId="7896"/>
    <cellStyle name="20% - Accent4 5 4 2 3 3" xfId="7897"/>
    <cellStyle name="20% - Accent4 5 4 2 3 4" xfId="7898"/>
    <cellStyle name="20% - Accent4 5 4 2 4" xfId="7899"/>
    <cellStyle name="20% - Accent4 5 4 2 4 2" xfId="7900"/>
    <cellStyle name="20% - Accent4 5 4 2 5" xfId="7901"/>
    <cellStyle name="20% - Accent4 5 4 2 6" xfId="7902"/>
    <cellStyle name="20% - Accent4 5 4 3" xfId="7903"/>
    <cellStyle name="20% - Accent4 5 4 3 2" xfId="7904"/>
    <cellStyle name="20% - Accent4 5 4 3 2 2" xfId="7905"/>
    <cellStyle name="20% - Accent4 5 4 3 2 2 2" xfId="7906"/>
    <cellStyle name="20% - Accent4 5 4 3 2 3" xfId="7907"/>
    <cellStyle name="20% - Accent4 5 4 3 2 4" xfId="7908"/>
    <cellStyle name="20% - Accent4 5 4 3 3" xfId="7909"/>
    <cellStyle name="20% - Accent4 5 4 3 3 2" xfId="7910"/>
    <cellStyle name="20% - Accent4 5 4 3 4" xfId="7911"/>
    <cellStyle name="20% - Accent4 5 4 3 5" xfId="7912"/>
    <cellStyle name="20% - Accent4 5 4 4" xfId="7913"/>
    <cellStyle name="20% - Accent4 5 4 4 2" xfId="7914"/>
    <cellStyle name="20% - Accent4 5 4 4 2 2" xfId="7915"/>
    <cellStyle name="20% - Accent4 5 4 4 3" xfId="7916"/>
    <cellStyle name="20% - Accent4 5 4 4 4" xfId="7917"/>
    <cellStyle name="20% - Accent4 5 4 5" xfId="7918"/>
    <cellStyle name="20% - Accent4 5 4 5 2" xfId="7919"/>
    <cellStyle name="20% - Accent4 5 4 6" xfId="7920"/>
    <cellStyle name="20% - Accent4 5 4 7" xfId="7921"/>
    <cellStyle name="20% - Accent4 5 5" xfId="7922"/>
    <cellStyle name="20% - Accent4 5 5 2" xfId="7923"/>
    <cellStyle name="20% - Accent4 5 5 2 2" xfId="7924"/>
    <cellStyle name="20% - Accent4 5 5 2 2 2" xfId="7925"/>
    <cellStyle name="20% - Accent4 5 5 2 2 2 2" xfId="7926"/>
    <cellStyle name="20% - Accent4 5 5 2 2 2 2 2" xfId="7927"/>
    <cellStyle name="20% - Accent4 5 5 2 2 2 3" xfId="7928"/>
    <cellStyle name="20% - Accent4 5 5 2 2 2 4" xfId="7929"/>
    <cellStyle name="20% - Accent4 5 5 2 2 3" xfId="7930"/>
    <cellStyle name="20% - Accent4 5 5 2 2 3 2" xfId="7931"/>
    <cellStyle name="20% - Accent4 5 5 2 2 4" xfId="7932"/>
    <cellStyle name="20% - Accent4 5 5 2 2 5" xfId="7933"/>
    <cellStyle name="20% - Accent4 5 5 2 3" xfId="7934"/>
    <cellStyle name="20% - Accent4 5 5 2 3 2" xfId="7935"/>
    <cellStyle name="20% - Accent4 5 5 2 3 2 2" xfId="7936"/>
    <cellStyle name="20% - Accent4 5 5 2 3 3" xfId="7937"/>
    <cellStyle name="20% - Accent4 5 5 2 3 4" xfId="7938"/>
    <cellStyle name="20% - Accent4 5 5 2 4" xfId="7939"/>
    <cellStyle name="20% - Accent4 5 5 2 4 2" xfId="7940"/>
    <cellStyle name="20% - Accent4 5 5 2 5" xfId="7941"/>
    <cellStyle name="20% - Accent4 5 5 2 6" xfId="7942"/>
    <cellStyle name="20% - Accent4 5 5 3" xfId="7943"/>
    <cellStyle name="20% - Accent4 5 5 3 2" xfId="7944"/>
    <cellStyle name="20% - Accent4 5 5 3 2 2" xfId="7945"/>
    <cellStyle name="20% - Accent4 5 5 3 2 2 2" xfId="7946"/>
    <cellStyle name="20% - Accent4 5 5 3 2 3" xfId="7947"/>
    <cellStyle name="20% - Accent4 5 5 3 2 4" xfId="7948"/>
    <cellStyle name="20% - Accent4 5 5 3 3" xfId="7949"/>
    <cellStyle name="20% - Accent4 5 5 3 3 2" xfId="7950"/>
    <cellStyle name="20% - Accent4 5 5 3 4" xfId="7951"/>
    <cellStyle name="20% - Accent4 5 5 3 5" xfId="7952"/>
    <cellStyle name="20% - Accent4 5 5 4" xfId="7953"/>
    <cellStyle name="20% - Accent4 5 5 4 2" xfId="7954"/>
    <cellStyle name="20% - Accent4 5 5 4 2 2" xfId="7955"/>
    <cellStyle name="20% - Accent4 5 5 4 3" xfId="7956"/>
    <cellStyle name="20% - Accent4 5 5 4 4" xfId="7957"/>
    <cellStyle name="20% - Accent4 5 5 5" xfId="7958"/>
    <cellStyle name="20% - Accent4 5 5 5 2" xfId="7959"/>
    <cellStyle name="20% - Accent4 5 5 6" xfId="7960"/>
    <cellStyle name="20% - Accent4 5 5 7" xfId="7961"/>
    <cellStyle name="20% - Accent4 5 6" xfId="7962"/>
    <cellStyle name="20% - Accent4 5 6 2" xfId="7963"/>
    <cellStyle name="20% - Accent4 5 6 2 2" xfId="7964"/>
    <cellStyle name="20% - Accent4 5 6 2 2 2" xfId="7965"/>
    <cellStyle name="20% - Accent4 5 6 2 2 2 2" xfId="7966"/>
    <cellStyle name="20% - Accent4 5 6 2 2 2 2 2" xfId="7967"/>
    <cellStyle name="20% - Accent4 5 6 2 2 2 3" xfId="7968"/>
    <cellStyle name="20% - Accent4 5 6 2 2 2 4" xfId="7969"/>
    <cellStyle name="20% - Accent4 5 6 2 2 3" xfId="7970"/>
    <cellStyle name="20% - Accent4 5 6 2 2 3 2" xfId="7971"/>
    <cellStyle name="20% - Accent4 5 6 2 2 4" xfId="7972"/>
    <cellStyle name="20% - Accent4 5 6 2 2 5" xfId="7973"/>
    <cellStyle name="20% - Accent4 5 6 2 3" xfId="7974"/>
    <cellStyle name="20% - Accent4 5 6 2 3 2" xfId="7975"/>
    <cellStyle name="20% - Accent4 5 6 2 3 2 2" xfId="7976"/>
    <cellStyle name="20% - Accent4 5 6 2 3 3" xfId="7977"/>
    <cellStyle name="20% - Accent4 5 6 2 3 4" xfId="7978"/>
    <cellStyle name="20% - Accent4 5 6 2 4" xfId="7979"/>
    <cellStyle name="20% - Accent4 5 6 2 4 2" xfId="7980"/>
    <cellStyle name="20% - Accent4 5 6 2 5" xfId="7981"/>
    <cellStyle name="20% - Accent4 5 6 2 6" xfId="7982"/>
    <cellStyle name="20% - Accent4 5 6 3" xfId="7983"/>
    <cellStyle name="20% - Accent4 5 6 3 2" xfId="7984"/>
    <cellStyle name="20% - Accent4 5 6 3 2 2" xfId="7985"/>
    <cellStyle name="20% - Accent4 5 6 3 2 2 2" xfId="7986"/>
    <cellStyle name="20% - Accent4 5 6 3 2 3" xfId="7987"/>
    <cellStyle name="20% - Accent4 5 6 3 2 4" xfId="7988"/>
    <cellStyle name="20% - Accent4 5 6 3 3" xfId="7989"/>
    <cellStyle name="20% - Accent4 5 6 3 3 2" xfId="7990"/>
    <cellStyle name="20% - Accent4 5 6 3 4" xfId="7991"/>
    <cellStyle name="20% - Accent4 5 6 3 5" xfId="7992"/>
    <cellStyle name="20% - Accent4 5 6 4" xfId="7993"/>
    <cellStyle name="20% - Accent4 5 6 4 2" xfId="7994"/>
    <cellStyle name="20% - Accent4 5 6 4 2 2" xfId="7995"/>
    <cellStyle name="20% - Accent4 5 6 4 3" xfId="7996"/>
    <cellStyle name="20% - Accent4 5 6 4 4" xfId="7997"/>
    <cellStyle name="20% - Accent4 5 6 5" xfId="7998"/>
    <cellStyle name="20% - Accent4 5 6 5 2" xfId="7999"/>
    <cellStyle name="20% - Accent4 5 6 6" xfId="8000"/>
    <cellStyle name="20% - Accent4 5 6 7" xfId="8001"/>
    <cellStyle name="20% - Accent4 5 7" xfId="8002"/>
    <cellStyle name="20% - Accent4 5 7 2" xfId="8003"/>
    <cellStyle name="20% - Accent4 5 7 2 2" xfId="8004"/>
    <cellStyle name="20% - Accent4 5 7 2 2 2" xfId="8005"/>
    <cellStyle name="20% - Accent4 5 7 2 2 2 2" xfId="8006"/>
    <cellStyle name="20% - Accent4 5 7 2 2 2 2 2" xfId="8007"/>
    <cellStyle name="20% - Accent4 5 7 2 2 2 3" xfId="8008"/>
    <cellStyle name="20% - Accent4 5 7 2 2 2 4" xfId="8009"/>
    <cellStyle name="20% - Accent4 5 7 2 2 3" xfId="8010"/>
    <cellStyle name="20% - Accent4 5 7 2 2 3 2" xfId="8011"/>
    <cellStyle name="20% - Accent4 5 7 2 2 4" xfId="8012"/>
    <cellStyle name="20% - Accent4 5 7 2 2 5" xfId="8013"/>
    <cellStyle name="20% - Accent4 5 7 2 3" xfId="8014"/>
    <cellStyle name="20% - Accent4 5 7 2 3 2" xfId="8015"/>
    <cellStyle name="20% - Accent4 5 7 2 3 2 2" xfId="8016"/>
    <cellStyle name="20% - Accent4 5 7 2 3 3" xfId="8017"/>
    <cellStyle name="20% - Accent4 5 7 2 3 4" xfId="8018"/>
    <cellStyle name="20% - Accent4 5 7 2 4" xfId="8019"/>
    <cellStyle name="20% - Accent4 5 7 2 4 2" xfId="8020"/>
    <cellStyle name="20% - Accent4 5 7 2 5" xfId="8021"/>
    <cellStyle name="20% - Accent4 5 7 2 6" xfId="8022"/>
    <cellStyle name="20% - Accent4 5 7 3" xfId="8023"/>
    <cellStyle name="20% - Accent4 5 7 3 2" xfId="8024"/>
    <cellStyle name="20% - Accent4 5 7 3 2 2" xfId="8025"/>
    <cellStyle name="20% - Accent4 5 7 3 2 2 2" xfId="8026"/>
    <cellStyle name="20% - Accent4 5 7 3 2 3" xfId="8027"/>
    <cellStyle name="20% - Accent4 5 7 3 2 4" xfId="8028"/>
    <cellStyle name="20% - Accent4 5 7 3 3" xfId="8029"/>
    <cellStyle name="20% - Accent4 5 7 3 3 2" xfId="8030"/>
    <cellStyle name="20% - Accent4 5 7 3 4" xfId="8031"/>
    <cellStyle name="20% - Accent4 5 7 3 5" xfId="8032"/>
    <cellStyle name="20% - Accent4 5 7 4" xfId="8033"/>
    <cellStyle name="20% - Accent4 5 7 4 2" xfId="8034"/>
    <cellStyle name="20% - Accent4 5 7 4 2 2" xfId="8035"/>
    <cellStyle name="20% - Accent4 5 7 4 3" xfId="8036"/>
    <cellStyle name="20% - Accent4 5 7 4 4" xfId="8037"/>
    <cellStyle name="20% - Accent4 5 7 5" xfId="8038"/>
    <cellStyle name="20% - Accent4 5 7 5 2" xfId="8039"/>
    <cellStyle name="20% - Accent4 5 7 6" xfId="8040"/>
    <cellStyle name="20% - Accent4 5 7 7" xfId="8041"/>
    <cellStyle name="20% - Accent4 5 8" xfId="8042"/>
    <cellStyle name="20% - Accent4 5 8 2" xfId="8043"/>
    <cellStyle name="20% - Accent4 5 8 2 2" xfId="8044"/>
    <cellStyle name="20% - Accent4 5 8 2 2 2" xfId="8045"/>
    <cellStyle name="20% - Accent4 5 8 2 2 2 2" xfId="8046"/>
    <cellStyle name="20% - Accent4 5 8 2 2 2 2 2" xfId="8047"/>
    <cellStyle name="20% - Accent4 5 8 2 2 2 3" xfId="8048"/>
    <cellStyle name="20% - Accent4 5 8 2 2 2 4" xfId="8049"/>
    <cellStyle name="20% - Accent4 5 8 2 2 3" xfId="8050"/>
    <cellStyle name="20% - Accent4 5 8 2 2 3 2" xfId="8051"/>
    <cellStyle name="20% - Accent4 5 8 2 2 4" xfId="8052"/>
    <cellStyle name="20% - Accent4 5 8 2 2 5" xfId="8053"/>
    <cellStyle name="20% - Accent4 5 8 2 3" xfId="8054"/>
    <cellStyle name="20% - Accent4 5 8 2 3 2" xfId="8055"/>
    <cellStyle name="20% - Accent4 5 8 2 3 2 2" xfId="8056"/>
    <cellStyle name="20% - Accent4 5 8 2 3 3" xfId="8057"/>
    <cellStyle name="20% - Accent4 5 8 2 3 4" xfId="8058"/>
    <cellStyle name="20% - Accent4 5 8 2 4" xfId="8059"/>
    <cellStyle name="20% - Accent4 5 8 2 4 2" xfId="8060"/>
    <cellStyle name="20% - Accent4 5 8 2 5" xfId="8061"/>
    <cellStyle name="20% - Accent4 5 8 2 6" xfId="8062"/>
    <cellStyle name="20% - Accent4 5 8 3" xfId="8063"/>
    <cellStyle name="20% - Accent4 5 8 3 2" xfId="8064"/>
    <cellStyle name="20% - Accent4 5 8 3 2 2" xfId="8065"/>
    <cellStyle name="20% - Accent4 5 8 3 2 2 2" xfId="8066"/>
    <cellStyle name="20% - Accent4 5 8 3 2 3" xfId="8067"/>
    <cellStyle name="20% - Accent4 5 8 3 2 4" xfId="8068"/>
    <cellStyle name="20% - Accent4 5 8 3 3" xfId="8069"/>
    <cellStyle name="20% - Accent4 5 8 3 3 2" xfId="8070"/>
    <cellStyle name="20% - Accent4 5 8 3 4" xfId="8071"/>
    <cellStyle name="20% - Accent4 5 8 3 5" xfId="8072"/>
    <cellStyle name="20% - Accent4 5 8 4" xfId="8073"/>
    <cellStyle name="20% - Accent4 5 8 4 2" xfId="8074"/>
    <cellStyle name="20% - Accent4 5 8 4 2 2" xfId="8075"/>
    <cellStyle name="20% - Accent4 5 8 4 3" xfId="8076"/>
    <cellStyle name="20% - Accent4 5 8 4 4" xfId="8077"/>
    <cellStyle name="20% - Accent4 5 8 5" xfId="8078"/>
    <cellStyle name="20% - Accent4 5 8 5 2" xfId="8079"/>
    <cellStyle name="20% - Accent4 5 8 6" xfId="8080"/>
    <cellStyle name="20% - Accent4 5 8 7" xfId="8081"/>
    <cellStyle name="20% - Accent4 5 9" xfId="8082"/>
    <cellStyle name="20% - Accent4 5 9 2" xfId="8083"/>
    <cellStyle name="20% - Accent4 5 9 2 2" xfId="8084"/>
    <cellStyle name="20% - Accent4 5 9 2 2 2" xfId="8085"/>
    <cellStyle name="20% - Accent4 5 9 2 2 2 2" xfId="8086"/>
    <cellStyle name="20% - Accent4 5 9 2 2 2 2 2" xfId="8087"/>
    <cellStyle name="20% - Accent4 5 9 2 2 2 3" xfId="8088"/>
    <cellStyle name="20% - Accent4 5 9 2 2 2 4" xfId="8089"/>
    <cellStyle name="20% - Accent4 5 9 2 2 3" xfId="8090"/>
    <cellStyle name="20% - Accent4 5 9 2 2 3 2" xfId="8091"/>
    <cellStyle name="20% - Accent4 5 9 2 2 4" xfId="8092"/>
    <cellStyle name="20% - Accent4 5 9 2 2 5" xfId="8093"/>
    <cellStyle name="20% - Accent4 5 9 2 3" xfId="8094"/>
    <cellStyle name="20% - Accent4 5 9 2 3 2" xfId="8095"/>
    <cellStyle name="20% - Accent4 5 9 2 3 2 2" xfId="8096"/>
    <cellStyle name="20% - Accent4 5 9 2 3 3" xfId="8097"/>
    <cellStyle name="20% - Accent4 5 9 2 3 4" xfId="8098"/>
    <cellStyle name="20% - Accent4 5 9 2 4" xfId="8099"/>
    <cellStyle name="20% - Accent4 5 9 2 4 2" xfId="8100"/>
    <cellStyle name="20% - Accent4 5 9 2 5" xfId="8101"/>
    <cellStyle name="20% - Accent4 5 9 2 6" xfId="8102"/>
    <cellStyle name="20% - Accent4 5 9 3" xfId="8103"/>
    <cellStyle name="20% - Accent4 5 9 3 2" xfId="8104"/>
    <cellStyle name="20% - Accent4 5 9 3 2 2" xfId="8105"/>
    <cellStyle name="20% - Accent4 5 9 3 2 2 2" xfId="8106"/>
    <cellStyle name="20% - Accent4 5 9 3 2 3" xfId="8107"/>
    <cellStyle name="20% - Accent4 5 9 3 2 4" xfId="8108"/>
    <cellStyle name="20% - Accent4 5 9 3 3" xfId="8109"/>
    <cellStyle name="20% - Accent4 5 9 3 3 2" xfId="8110"/>
    <cellStyle name="20% - Accent4 5 9 3 4" xfId="8111"/>
    <cellStyle name="20% - Accent4 5 9 3 5" xfId="8112"/>
    <cellStyle name="20% - Accent4 5 9 4" xfId="8113"/>
    <cellStyle name="20% - Accent4 5 9 4 2" xfId="8114"/>
    <cellStyle name="20% - Accent4 5 9 4 2 2" xfId="8115"/>
    <cellStyle name="20% - Accent4 5 9 4 3" xfId="8116"/>
    <cellStyle name="20% - Accent4 5 9 4 4" xfId="8117"/>
    <cellStyle name="20% - Accent4 5 9 5" xfId="8118"/>
    <cellStyle name="20% - Accent4 5 9 5 2" xfId="8119"/>
    <cellStyle name="20% - Accent4 5 9 6" xfId="8120"/>
    <cellStyle name="20% - Accent4 5 9 7" xfId="8121"/>
    <cellStyle name="20% - Accent4 50" xfId="8122"/>
    <cellStyle name="20% - Accent4 50 2" xfId="8123"/>
    <cellStyle name="20% - Accent4 50 2 2" xfId="8124"/>
    <cellStyle name="20% - Accent4 50 2 2 2" xfId="8125"/>
    <cellStyle name="20% - Accent4 50 2 3" xfId="8126"/>
    <cellStyle name="20% - Accent4 50 2 4" xfId="8127"/>
    <cellStyle name="20% - Accent4 50 3" xfId="8128"/>
    <cellStyle name="20% - Accent4 50 3 2" xfId="8129"/>
    <cellStyle name="20% - Accent4 50 3 2 2" xfId="8130"/>
    <cellStyle name="20% - Accent4 50 3 3" xfId="8131"/>
    <cellStyle name="20% - Accent4 50 4" xfId="8132"/>
    <cellStyle name="20% - Accent4 50 4 2" xfId="8133"/>
    <cellStyle name="20% - Accent4 50 4 2 2" xfId="8134"/>
    <cellStyle name="20% - Accent4 50 4 3" xfId="8135"/>
    <cellStyle name="20% - Accent4 50 5" xfId="8136"/>
    <cellStyle name="20% - Accent4 50 5 2" xfId="8137"/>
    <cellStyle name="20% - Accent4 50 6" xfId="8138"/>
    <cellStyle name="20% - Accent4 50 7" xfId="8139"/>
    <cellStyle name="20% - Accent4 51" xfId="8140"/>
    <cellStyle name="20% - Accent4 51 2" xfId="8141"/>
    <cellStyle name="20% - Accent4 51 2 2" xfId="8142"/>
    <cellStyle name="20% - Accent4 51 2 2 2" xfId="8143"/>
    <cellStyle name="20% - Accent4 51 2 3" xfId="8144"/>
    <cellStyle name="20% - Accent4 51 2 4" xfId="8145"/>
    <cellStyle name="20% - Accent4 51 3" xfId="8146"/>
    <cellStyle name="20% - Accent4 51 3 2" xfId="8147"/>
    <cellStyle name="20% - Accent4 51 3 2 2" xfId="8148"/>
    <cellStyle name="20% - Accent4 51 3 3" xfId="8149"/>
    <cellStyle name="20% - Accent4 51 4" xfId="8150"/>
    <cellStyle name="20% - Accent4 51 4 2" xfId="8151"/>
    <cellStyle name="20% - Accent4 51 4 2 2" xfId="8152"/>
    <cellStyle name="20% - Accent4 51 4 3" xfId="8153"/>
    <cellStyle name="20% - Accent4 51 5" xfId="8154"/>
    <cellStyle name="20% - Accent4 51 5 2" xfId="8155"/>
    <cellStyle name="20% - Accent4 51 6" xfId="8156"/>
    <cellStyle name="20% - Accent4 51 7" xfId="8157"/>
    <cellStyle name="20% - Accent4 52" xfId="8158"/>
    <cellStyle name="20% - Accent4 52 2" xfId="8159"/>
    <cellStyle name="20% - Accent4 52 2 2" xfId="8160"/>
    <cellStyle name="20% - Accent4 52 3" xfId="8161"/>
    <cellStyle name="20% - Accent4 52 4" xfId="8162"/>
    <cellStyle name="20% - Accent4 53" xfId="8163"/>
    <cellStyle name="20% - Accent4 54" xfId="8164"/>
    <cellStyle name="20% - Accent4 54 2" xfId="8165"/>
    <cellStyle name="20% - Accent4 55" xfId="8166"/>
    <cellStyle name="20% - Accent4 56" xfId="8167"/>
    <cellStyle name="20% - Accent4 57" xfId="8168"/>
    <cellStyle name="20% - Accent4 58" xfId="8169"/>
    <cellStyle name="20% - Accent4 59" xfId="8170"/>
    <cellStyle name="20% - Accent4 6" xfId="8171"/>
    <cellStyle name="20% - Accent4 6 2" xfId="8172"/>
    <cellStyle name="20% - Accent4 6 2 2" xfId="8173"/>
    <cellStyle name="20% - Accent4 6 2 2 2" xfId="8174"/>
    <cellStyle name="20% - Accent4 6 2 3" xfId="8175"/>
    <cellStyle name="20% - Accent4 6 2 4" xfId="8176"/>
    <cellStyle name="20% - Accent4 6 3" xfId="8177"/>
    <cellStyle name="20% - Accent4 6 3 2" xfId="8178"/>
    <cellStyle name="20% - Accent4 6 3 2 2" xfId="8179"/>
    <cellStyle name="20% - Accent4 6 3 3" xfId="8180"/>
    <cellStyle name="20% - Accent4 6 4" xfId="8181"/>
    <cellStyle name="20% - Accent4 6 4 2" xfId="8182"/>
    <cellStyle name="20% - Accent4 6 4 2 2" xfId="8183"/>
    <cellStyle name="20% - Accent4 6 4 3" xfId="8184"/>
    <cellStyle name="20% - Accent4 6 5" xfId="8185"/>
    <cellStyle name="20% - Accent4 6 5 2" xfId="8186"/>
    <cellStyle name="20% - Accent4 6 6" xfId="8187"/>
    <cellStyle name="20% - Accent4 6 7" xfId="8188"/>
    <cellStyle name="20% - Accent4 60" xfId="8189"/>
    <cellStyle name="20% - Accent4 7" xfId="8190"/>
    <cellStyle name="20% - Accent4 7 2" xfId="8191"/>
    <cellStyle name="20% - Accent4 7 2 2" xfId="8192"/>
    <cellStyle name="20% - Accent4 7 2 2 2" xfId="8193"/>
    <cellStyle name="20% - Accent4 7 2 3" xfId="8194"/>
    <cellStyle name="20% - Accent4 7 2 4" xfId="8195"/>
    <cellStyle name="20% - Accent4 7 3" xfId="8196"/>
    <cellStyle name="20% - Accent4 7 3 2" xfId="8197"/>
    <cellStyle name="20% - Accent4 7 3 2 2" xfId="8198"/>
    <cellStyle name="20% - Accent4 7 3 3" xfId="8199"/>
    <cellStyle name="20% - Accent4 7 4" xfId="8200"/>
    <cellStyle name="20% - Accent4 7 4 2" xfId="8201"/>
    <cellStyle name="20% - Accent4 7 4 2 2" xfId="8202"/>
    <cellStyle name="20% - Accent4 7 4 3" xfId="8203"/>
    <cellStyle name="20% - Accent4 7 5" xfId="8204"/>
    <cellStyle name="20% - Accent4 7 5 2" xfId="8205"/>
    <cellStyle name="20% - Accent4 7 6" xfId="8206"/>
    <cellStyle name="20% - Accent4 7 7" xfId="8207"/>
    <cellStyle name="20% - Accent4 8" xfId="8208"/>
    <cellStyle name="20% - Accent4 8 2" xfId="8209"/>
    <cellStyle name="20% - Accent4 8 2 2" xfId="8210"/>
    <cellStyle name="20% - Accent4 8 2 2 2" xfId="8211"/>
    <cellStyle name="20% - Accent4 8 2 3" xfId="8212"/>
    <cellStyle name="20% - Accent4 8 2 4" xfId="8213"/>
    <cellStyle name="20% - Accent4 8 3" xfId="8214"/>
    <cellStyle name="20% - Accent4 8 3 2" xfId="8215"/>
    <cellStyle name="20% - Accent4 8 3 2 2" xfId="8216"/>
    <cellStyle name="20% - Accent4 8 3 3" xfId="8217"/>
    <cellStyle name="20% - Accent4 8 4" xfId="8218"/>
    <cellStyle name="20% - Accent4 8 4 2" xfId="8219"/>
    <cellStyle name="20% - Accent4 8 4 2 2" xfId="8220"/>
    <cellStyle name="20% - Accent4 8 4 3" xfId="8221"/>
    <cellStyle name="20% - Accent4 8 5" xfId="8222"/>
    <cellStyle name="20% - Accent4 8 5 2" xfId="8223"/>
    <cellStyle name="20% - Accent4 8 6" xfId="8224"/>
    <cellStyle name="20% - Accent4 8 7" xfId="8225"/>
    <cellStyle name="20% - Accent4 9" xfId="8226"/>
    <cellStyle name="20% - Accent4 9 2" xfId="8227"/>
    <cellStyle name="20% - Accent4 9 2 2" xfId="8228"/>
    <cellStyle name="20% - Accent4 9 2 2 2" xfId="8229"/>
    <cellStyle name="20% - Accent4 9 2 3" xfId="8230"/>
    <cellStyle name="20% - Accent4 9 2 4" xfId="8231"/>
    <cellStyle name="20% - Accent4 9 3" xfId="8232"/>
    <cellStyle name="20% - Accent4 9 3 2" xfId="8233"/>
    <cellStyle name="20% - Accent4 9 3 2 2" xfId="8234"/>
    <cellStyle name="20% - Accent4 9 3 3" xfId="8235"/>
    <cellStyle name="20% - Accent4 9 4" xfId="8236"/>
    <cellStyle name="20% - Accent4 9 4 2" xfId="8237"/>
    <cellStyle name="20% - Accent4 9 4 2 2" xfId="8238"/>
    <cellStyle name="20% - Accent4 9 4 3" xfId="8239"/>
    <cellStyle name="20% - Accent4 9 5" xfId="8240"/>
    <cellStyle name="20% - Accent4 9 5 2" xfId="8241"/>
    <cellStyle name="20% - Accent4 9 6" xfId="8242"/>
    <cellStyle name="20% - Accent4 9 7" xfId="8243"/>
    <cellStyle name="20% - Accent5" xfId="58588" builtinId="46" customBuiltin="1"/>
    <cellStyle name="20% - Accent5 10" xfId="8244"/>
    <cellStyle name="20% - Accent5 10 2" xfId="8245"/>
    <cellStyle name="20% - Accent5 10 2 2" xfId="8246"/>
    <cellStyle name="20% - Accent5 10 2 2 2" xfId="8247"/>
    <cellStyle name="20% - Accent5 10 2 3" xfId="8248"/>
    <cellStyle name="20% - Accent5 10 2 4" xfId="8249"/>
    <cellStyle name="20% - Accent5 10 3" xfId="8250"/>
    <cellStyle name="20% - Accent5 10 3 2" xfId="8251"/>
    <cellStyle name="20% - Accent5 10 3 2 2" xfId="8252"/>
    <cellStyle name="20% - Accent5 10 3 3" xfId="8253"/>
    <cellStyle name="20% - Accent5 10 4" xfId="8254"/>
    <cellStyle name="20% - Accent5 10 4 2" xfId="8255"/>
    <cellStyle name="20% - Accent5 10 4 2 2" xfId="8256"/>
    <cellStyle name="20% - Accent5 10 4 3" xfId="8257"/>
    <cellStyle name="20% - Accent5 10 5" xfId="8258"/>
    <cellStyle name="20% - Accent5 10 5 2" xfId="8259"/>
    <cellStyle name="20% - Accent5 10 6" xfId="8260"/>
    <cellStyle name="20% - Accent5 10 7" xfId="8261"/>
    <cellStyle name="20% - Accent5 11" xfId="8262"/>
    <cellStyle name="20% - Accent5 11 2" xfId="8263"/>
    <cellStyle name="20% - Accent5 11 2 2" xfId="8264"/>
    <cellStyle name="20% - Accent5 11 2 2 2" xfId="8265"/>
    <cellStyle name="20% - Accent5 11 2 3" xfId="8266"/>
    <cellStyle name="20% - Accent5 11 2 4" xfId="8267"/>
    <cellStyle name="20% - Accent5 11 3" xfId="8268"/>
    <cellStyle name="20% - Accent5 11 3 2" xfId="8269"/>
    <cellStyle name="20% - Accent5 11 3 2 2" xfId="8270"/>
    <cellStyle name="20% - Accent5 11 3 3" xfId="8271"/>
    <cellStyle name="20% - Accent5 11 4" xfId="8272"/>
    <cellStyle name="20% - Accent5 11 4 2" xfId="8273"/>
    <cellStyle name="20% - Accent5 11 4 2 2" xfId="8274"/>
    <cellStyle name="20% - Accent5 11 4 3" xfId="8275"/>
    <cellStyle name="20% - Accent5 11 5" xfId="8276"/>
    <cellStyle name="20% - Accent5 11 5 2" xfId="8277"/>
    <cellStyle name="20% - Accent5 11 6" xfId="8278"/>
    <cellStyle name="20% - Accent5 11 7" xfId="8279"/>
    <cellStyle name="20% - Accent5 12" xfId="8280"/>
    <cellStyle name="20% - Accent5 12 2" xfId="8281"/>
    <cellStyle name="20% - Accent5 12 2 2" xfId="8282"/>
    <cellStyle name="20% - Accent5 12 2 2 2" xfId="8283"/>
    <cellStyle name="20% - Accent5 12 2 3" xfId="8284"/>
    <cellStyle name="20% - Accent5 12 2 4" xfId="8285"/>
    <cellStyle name="20% - Accent5 12 3" xfId="8286"/>
    <cellStyle name="20% - Accent5 12 3 2" xfId="8287"/>
    <cellStyle name="20% - Accent5 12 3 2 2" xfId="8288"/>
    <cellStyle name="20% - Accent5 12 3 3" xfId="8289"/>
    <cellStyle name="20% - Accent5 12 4" xfId="8290"/>
    <cellStyle name="20% - Accent5 12 4 2" xfId="8291"/>
    <cellStyle name="20% - Accent5 12 4 2 2" xfId="8292"/>
    <cellStyle name="20% - Accent5 12 4 3" xfId="8293"/>
    <cellStyle name="20% - Accent5 12 5" xfId="8294"/>
    <cellStyle name="20% - Accent5 12 5 2" xfId="8295"/>
    <cellStyle name="20% - Accent5 12 6" xfId="8296"/>
    <cellStyle name="20% - Accent5 12 7" xfId="8297"/>
    <cellStyle name="20% - Accent5 13" xfId="8298"/>
    <cellStyle name="20% - Accent5 13 2" xfId="8299"/>
    <cellStyle name="20% - Accent5 13 2 2" xfId="8300"/>
    <cellStyle name="20% - Accent5 13 2 2 2" xfId="8301"/>
    <cellStyle name="20% - Accent5 13 2 3" xfId="8302"/>
    <cellStyle name="20% - Accent5 13 2 4" xfId="8303"/>
    <cellStyle name="20% - Accent5 13 3" xfId="8304"/>
    <cellStyle name="20% - Accent5 13 3 2" xfId="8305"/>
    <cellStyle name="20% - Accent5 13 3 2 2" xfId="8306"/>
    <cellStyle name="20% - Accent5 13 3 3" xfId="8307"/>
    <cellStyle name="20% - Accent5 13 4" xfId="8308"/>
    <cellStyle name="20% - Accent5 13 4 2" xfId="8309"/>
    <cellStyle name="20% - Accent5 13 4 2 2" xfId="8310"/>
    <cellStyle name="20% - Accent5 13 4 3" xfId="8311"/>
    <cellStyle name="20% - Accent5 13 5" xfId="8312"/>
    <cellStyle name="20% - Accent5 13 5 2" xfId="8313"/>
    <cellStyle name="20% - Accent5 13 6" xfId="8314"/>
    <cellStyle name="20% - Accent5 13 7" xfId="8315"/>
    <cellStyle name="20% - Accent5 14" xfId="8316"/>
    <cellStyle name="20% - Accent5 14 2" xfId="8317"/>
    <cellStyle name="20% - Accent5 14 2 2" xfId="8318"/>
    <cellStyle name="20% - Accent5 14 2 2 2" xfId="8319"/>
    <cellStyle name="20% - Accent5 14 2 3" xfId="8320"/>
    <cellStyle name="20% - Accent5 14 2 4" xfId="8321"/>
    <cellStyle name="20% - Accent5 14 3" xfId="8322"/>
    <cellStyle name="20% - Accent5 14 3 2" xfId="8323"/>
    <cellStyle name="20% - Accent5 14 3 2 2" xfId="8324"/>
    <cellStyle name="20% - Accent5 14 3 3" xfId="8325"/>
    <cellStyle name="20% - Accent5 14 4" xfId="8326"/>
    <cellStyle name="20% - Accent5 14 4 2" xfId="8327"/>
    <cellStyle name="20% - Accent5 14 4 2 2" xfId="8328"/>
    <cellStyle name="20% - Accent5 14 4 3" xfId="8329"/>
    <cellStyle name="20% - Accent5 14 5" xfId="8330"/>
    <cellStyle name="20% - Accent5 14 5 2" xfId="8331"/>
    <cellStyle name="20% - Accent5 14 6" xfId="8332"/>
    <cellStyle name="20% - Accent5 14 7" xfId="8333"/>
    <cellStyle name="20% - Accent5 15" xfId="8334"/>
    <cellStyle name="20% - Accent5 15 2" xfId="8335"/>
    <cellStyle name="20% - Accent5 15 2 2" xfId="8336"/>
    <cellStyle name="20% - Accent5 15 2 2 2" xfId="8337"/>
    <cellStyle name="20% - Accent5 15 2 3" xfId="8338"/>
    <cellStyle name="20% - Accent5 15 2 4" xfId="8339"/>
    <cellStyle name="20% - Accent5 15 3" xfId="8340"/>
    <cellStyle name="20% - Accent5 15 3 2" xfId="8341"/>
    <cellStyle name="20% - Accent5 15 3 2 2" xfId="8342"/>
    <cellStyle name="20% - Accent5 15 3 3" xfId="8343"/>
    <cellStyle name="20% - Accent5 15 4" xfId="8344"/>
    <cellStyle name="20% - Accent5 15 4 2" xfId="8345"/>
    <cellStyle name="20% - Accent5 15 4 2 2" xfId="8346"/>
    <cellStyle name="20% - Accent5 15 4 3" xfId="8347"/>
    <cellStyle name="20% - Accent5 15 5" xfId="8348"/>
    <cellStyle name="20% - Accent5 15 5 2" xfId="8349"/>
    <cellStyle name="20% - Accent5 15 6" xfId="8350"/>
    <cellStyle name="20% - Accent5 15 7" xfId="8351"/>
    <cellStyle name="20% - Accent5 16" xfId="8352"/>
    <cellStyle name="20% - Accent5 16 2" xfId="8353"/>
    <cellStyle name="20% - Accent5 16 2 2" xfId="8354"/>
    <cellStyle name="20% - Accent5 16 2 2 2" xfId="8355"/>
    <cellStyle name="20% - Accent5 16 2 3" xfId="8356"/>
    <cellStyle name="20% - Accent5 16 2 4" xfId="8357"/>
    <cellStyle name="20% - Accent5 16 3" xfId="8358"/>
    <cellStyle name="20% - Accent5 16 3 2" xfId="8359"/>
    <cellStyle name="20% - Accent5 16 3 2 2" xfId="8360"/>
    <cellStyle name="20% - Accent5 16 3 3" xfId="8361"/>
    <cellStyle name="20% - Accent5 16 4" xfId="8362"/>
    <cellStyle name="20% - Accent5 16 4 2" xfId="8363"/>
    <cellStyle name="20% - Accent5 16 4 2 2" xfId="8364"/>
    <cellStyle name="20% - Accent5 16 4 3" xfId="8365"/>
    <cellStyle name="20% - Accent5 16 5" xfId="8366"/>
    <cellStyle name="20% - Accent5 16 5 2" xfId="8367"/>
    <cellStyle name="20% - Accent5 16 6" xfId="8368"/>
    <cellStyle name="20% - Accent5 16 7" xfId="8369"/>
    <cellStyle name="20% - Accent5 17" xfId="8370"/>
    <cellStyle name="20% - Accent5 17 2" xfId="8371"/>
    <cellStyle name="20% - Accent5 17 2 2" xfId="8372"/>
    <cellStyle name="20% - Accent5 17 2 2 2" xfId="8373"/>
    <cellStyle name="20% - Accent5 17 2 3" xfId="8374"/>
    <cellStyle name="20% - Accent5 17 2 4" xfId="8375"/>
    <cellStyle name="20% - Accent5 17 3" xfId="8376"/>
    <cellStyle name="20% - Accent5 17 3 2" xfId="8377"/>
    <cellStyle name="20% - Accent5 17 3 2 2" xfId="8378"/>
    <cellStyle name="20% - Accent5 17 3 3" xfId="8379"/>
    <cellStyle name="20% - Accent5 17 4" xfId="8380"/>
    <cellStyle name="20% - Accent5 17 4 2" xfId="8381"/>
    <cellStyle name="20% - Accent5 17 4 2 2" xfId="8382"/>
    <cellStyle name="20% - Accent5 17 4 3" xfId="8383"/>
    <cellStyle name="20% - Accent5 17 5" xfId="8384"/>
    <cellStyle name="20% - Accent5 17 5 2" xfId="8385"/>
    <cellStyle name="20% - Accent5 17 6" xfId="8386"/>
    <cellStyle name="20% - Accent5 17 7" xfId="8387"/>
    <cellStyle name="20% - Accent5 18" xfId="8388"/>
    <cellStyle name="20% - Accent5 18 2" xfId="8389"/>
    <cellStyle name="20% - Accent5 18 2 2" xfId="8390"/>
    <cellStyle name="20% - Accent5 18 2 2 2" xfId="8391"/>
    <cellStyle name="20% - Accent5 18 2 3" xfId="8392"/>
    <cellStyle name="20% - Accent5 18 2 4" xfId="8393"/>
    <cellStyle name="20% - Accent5 18 3" xfId="8394"/>
    <cellStyle name="20% - Accent5 18 3 2" xfId="8395"/>
    <cellStyle name="20% - Accent5 18 3 2 2" xfId="8396"/>
    <cellStyle name="20% - Accent5 18 3 3" xfId="8397"/>
    <cellStyle name="20% - Accent5 18 4" xfId="8398"/>
    <cellStyle name="20% - Accent5 18 4 2" xfId="8399"/>
    <cellStyle name="20% - Accent5 18 4 2 2" xfId="8400"/>
    <cellStyle name="20% - Accent5 18 4 3" xfId="8401"/>
    <cellStyle name="20% - Accent5 18 5" xfId="8402"/>
    <cellStyle name="20% - Accent5 18 5 2" xfId="8403"/>
    <cellStyle name="20% - Accent5 18 6" xfId="8404"/>
    <cellStyle name="20% - Accent5 18 7" xfId="8405"/>
    <cellStyle name="20% - Accent5 19" xfId="8406"/>
    <cellStyle name="20% - Accent5 19 2" xfId="8407"/>
    <cellStyle name="20% - Accent5 19 2 2" xfId="8408"/>
    <cellStyle name="20% - Accent5 19 2 2 2" xfId="8409"/>
    <cellStyle name="20% - Accent5 19 2 3" xfId="8410"/>
    <cellStyle name="20% - Accent5 19 2 4" xfId="8411"/>
    <cellStyle name="20% - Accent5 19 3" xfId="8412"/>
    <cellStyle name="20% - Accent5 19 3 2" xfId="8413"/>
    <cellStyle name="20% - Accent5 19 3 2 2" xfId="8414"/>
    <cellStyle name="20% - Accent5 19 3 3" xfId="8415"/>
    <cellStyle name="20% - Accent5 19 4" xfId="8416"/>
    <cellStyle name="20% - Accent5 19 4 2" xfId="8417"/>
    <cellStyle name="20% - Accent5 19 4 2 2" xfId="8418"/>
    <cellStyle name="20% - Accent5 19 4 3" xfId="8419"/>
    <cellStyle name="20% - Accent5 19 5" xfId="8420"/>
    <cellStyle name="20% - Accent5 19 5 2" xfId="8421"/>
    <cellStyle name="20% - Accent5 19 6" xfId="8422"/>
    <cellStyle name="20% - Accent5 19 7" xfId="8423"/>
    <cellStyle name="20% - Accent5 2" xfId="39"/>
    <cellStyle name="20% - Accent5 2 2" xfId="8424"/>
    <cellStyle name="20% - Accent5 2 2 2" xfId="8425"/>
    <cellStyle name="20% - Accent5 2 2 2 2" xfId="8426"/>
    <cellStyle name="20% - Accent5 2 2 3" xfId="8427"/>
    <cellStyle name="20% - Accent5 2 2 4" xfId="8428"/>
    <cellStyle name="20% - Accent5 2 2 5" xfId="58550"/>
    <cellStyle name="20% - Accent5 2 3" xfId="8429"/>
    <cellStyle name="20% - Accent5 2 3 2" xfId="8430"/>
    <cellStyle name="20% - Accent5 2 3 2 2" xfId="8431"/>
    <cellStyle name="20% - Accent5 2 3 3" xfId="8432"/>
    <cellStyle name="20% - Accent5 2 4" xfId="8433"/>
    <cellStyle name="20% - Accent5 2 4 2" xfId="8434"/>
    <cellStyle name="20% - Accent5 2 4 2 2" xfId="8435"/>
    <cellStyle name="20% - Accent5 2 4 3" xfId="8436"/>
    <cellStyle name="20% - Accent5 2 5" xfId="8437"/>
    <cellStyle name="20% - Accent5 2 5 2" xfId="8438"/>
    <cellStyle name="20% - Accent5 2 6" xfId="8439"/>
    <cellStyle name="20% - Accent5 2 7" xfId="8440"/>
    <cellStyle name="20% - Accent5 2 8" xfId="58532"/>
    <cellStyle name="20% - Accent5 20" xfId="8441"/>
    <cellStyle name="20% - Accent5 20 2" xfId="8442"/>
    <cellStyle name="20% - Accent5 20 2 2" xfId="8443"/>
    <cellStyle name="20% - Accent5 20 2 2 2" xfId="8444"/>
    <cellStyle name="20% - Accent5 20 2 3" xfId="8445"/>
    <cellStyle name="20% - Accent5 20 2 4" xfId="8446"/>
    <cellStyle name="20% - Accent5 20 3" xfId="8447"/>
    <cellStyle name="20% - Accent5 20 3 2" xfId="8448"/>
    <cellStyle name="20% - Accent5 20 3 2 2" xfId="8449"/>
    <cellStyle name="20% - Accent5 20 3 3" xfId="8450"/>
    <cellStyle name="20% - Accent5 20 4" xfId="8451"/>
    <cellStyle name="20% - Accent5 20 4 2" xfId="8452"/>
    <cellStyle name="20% - Accent5 20 4 2 2" xfId="8453"/>
    <cellStyle name="20% - Accent5 20 4 3" xfId="8454"/>
    <cellStyle name="20% - Accent5 20 5" xfId="8455"/>
    <cellStyle name="20% - Accent5 20 5 2" xfId="8456"/>
    <cellStyle name="20% - Accent5 20 6" xfId="8457"/>
    <cellStyle name="20% - Accent5 20 7" xfId="8458"/>
    <cellStyle name="20% - Accent5 21" xfId="8459"/>
    <cellStyle name="20% - Accent5 21 2" xfId="8460"/>
    <cellStyle name="20% - Accent5 21 2 2" xfId="8461"/>
    <cellStyle name="20% - Accent5 21 2 2 2" xfId="8462"/>
    <cellStyle name="20% - Accent5 21 2 3" xfId="8463"/>
    <cellStyle name="20% - Accent5 21 2 4" xfId="8464"/>
    <cellStyle name="20% - Accent5 21 3" xfId="8465"/>
    <cellStyle name="20% - Accent5 21 3 2" xfId="8466"/>
    <cellStyle name="20% - Accent5 21 3 2 2" xfId="8467"/>
    <cellStyle name="20% - Accent5 21 3 3" xfId="8468"/>
    <cellStyle name="20% - Accent5 21 4" xfId="8469"/>
    <cellStyle name="20% - Accent5 21 4 2" xfId="8470"/>
    <cellStyle name="20% - Accent5 21 4 2 2" xfId="8471"/>
    <cellStyle name="20% - Accent5 21 4 3" xfId="8472"/>
    <cellStyle name="20% - Accent5 21 5" xfId="8473"/>
    <cellStyle name="20% - Accent5 21 5 2" xfId="8474"/>
    <cellStyle name="20% - Accent5 21 6" xfId="8475"/>
    <cellStyle name="20% - Accent5 21 7" xfId="8476"/>
    <cellStyle name="20% - Accent5 22" xfId="8477"/>
    <cellStyle name="20% - Accent5 22 2" xfId="8478"/>
    <cellStyle name="20% - Accent5 22 2 2" xfId="8479"/>
    <cellStyle name="20% - Accent5 22 2 2 2" xfId="8480"/>
    <cellStyle name="20% - Accent5 22 2 3" xfId="8481"/>
    <cellStyle name="20% - Accent5 22 2 4" xfId="8482"/>
    <cellStyle name="20% - Accent5 22 3" xfId="8483"/>
    <cellStyle name="20% - Accent5 22 3 2" xfId="8484"/>
    <cellStyle name="20% - Accent5 22 3 2 2" xfId="8485"/>
    <cellStyle name="20% - Accent5 22 3 3" xfId="8486"/>
    <cellStyle name="20% - Accent5 22 4" xfId="8487"/>
    <cellStyle name="20% - Accent5 22 4 2" xfId="8488"/>
    <cellStyle name="20% - Accent5 22 4 2 2" xfId="8489"/>
    <cellStyle name="20% - Accent5 22 4 3" xfId="8490"/>
    <cellStyle name="20% - Accent5 22 5" xfId="8491"/>
    <cellStyle name="20% - Accent5 22 5 2" xfId="8492"/>
    <cellStyle name="20% - Accent5 22 6" xfId="8493"/>
    <cellStyle name="20% - Accent5 22 7" xfId="8494"/>
    <cellStyle name="20% - Accent5 23" xfId="8495"/>
    <cellStyle name="20% - Accent5 23 2" xfId="8496"/>
    <cellStyle name="20% - Accent5 23 2 2" xfId="8497"/>
    <cellStyle name="20% - Accent5 23 2 2 2" xfId="8498"/>
    <cellStyle name="20% - Accent5 23 2 3" xfId="8499"/>
    <cellStyle name="20% - Accent5 23 2 4" xfId="8500"/>
    <cellStyle name="20% - Accent5 23 3" xfId="8501"/>
    <cellStyle name="20% - Accent5 23 3 2" xfId="8502"/>
    <cellStyle name="20% - Accent5 23 3 2 2" xfId="8503"/>
    <cellStyle name="20% - Accent5 23 3 3" xfId="8504"/>
    <cellStyle name="20% - Accent5 23 4" xfId="8505"/>
    <cellStyle name="20% - Accent5 23 4 2" xfId="8506"/>
    <cellStyle name="20% - Accent5 23 4 2 2" xfId="8507"/>
    <cellStyle name="20% - Accent5 23 4 3" xfId="8508"/>
    <cellStyle name="20% - Accent5 23 5" xfId="8509"/>
    <cellStyle name="20% - Accent5 23 5 2" xfId="8510"/>
    <cellStyle name="20% - Accent5 23 6" xfId="8511"/>
    <cellStyle name="20% - Accent5 23 7" xfId="8512"/>
    <cellStyle name="20% - Accent5 24" xfId="8513"/>
    <cellStyle name="20% - Accent5 24 2" xfId="8514"/>
    <cellStyle name="20% - Accent5 24 2 2" xfId="8515"/>
    <cellStyle name="20% - Accent5 24 2 2 2" xfId="8516"/>
    <cellStyle name="20% - Accent5 24 2 3" xfId="8517"/>
    <cellStyle name="20% - Accent5 24 2 4" xfId="8518"/>
    <cellStyle name="20% - Accent5 24 3" xfId="8519"/>
    <cellStyle name="20% - Accent5 24 3 2" xfId="8520"/>
    <cellStyle name="20% - Accent5 24 3 2 2" xfId="8521"/>
    <cellStyle name="20% - Accent5 24 3 3" xfId="8522"/>
    <cellStyle name="20% - Accent5 24 4" xfId="8523"/>
    <cellStyle name="20% - Accent5 24 4 2" xfId="8524"/>
    <cellStyle name="20% - Accent5 24 4 2 2" xfId="8525"/>
    <cellStyle name="20% - Accent5 24 4 3" xfId="8526"/>
    <cellStyle name="20% - Accent5 24 5" xfId="8527"/>
    <cellStyle name="20% - Accent5 24 5 2" xfId="8528"/>
    <cellStyle name="20% - Accent5 24 6" xfId="8529"/>
    <cellStyle name="20% - Accent5 24 7" xfId="8530"/>
    <cellStyle name="20% - Accent5 25" xfId="8531"/>
    <cellStyle name="20% - Accent5 25 2" xfId="8532"/>
    <cellStyle name="20% - Accent5 25 2 2" xfId="8533"/>
    <cellStyle name="20% - Accent5 25 2 2 2" xfId="8534"/>
    <cellStyle name="20% - Accent5 25 2 3" xfId="8535"/>
    <cellStyle name="20% - Accent5 25 2 4" xfId="8536"/>
    <cellStyle name="20% - Accent5 25 3" xfId="8537"/>
    <cellStyle name="20% - Accent5 25 3 2" xfId="8538"/>
    <cellStyle name="20% - Accent5 25 3 2 2" xfId="8539"/>
    <cellStyle name="20% - Accent5 25 3 3" xfId="8540"/>
    <cellStyle name="20% - Accent5 25 4" xfId="8541"/>
    <cellStyle name="20% - Accent5 25 4 2" xfId="8542"/>
    <cellStyle name="20% - Accent5 25 4 2 2" xfId="8543"/>
    <cellStyle name="20% - Accent5 25 4 3" xfId="8544"/>
    <cellStyle name="20% - Accent5 25 5" xfId="8545"/>
    <cellStyle name="20% - Accent5 25 5 2" xfId="8546"/>
    <cellStyle name="20% - Accent5 25 6" xfId="8547"/>
    <cellStyle name="20% - Accent5 25 7" xfId="8548"/>
    <cellStyle name="20% - Accent5 26" xfId="8549"/>
    <cellStyle name="20% - Accent5 26 2" xfId="8550"/>
    <cellStyle name="20% - Accent5 26 2 2" xfId="8551"/>
    <cellStyle name="20% - Accent5 26 2 2 2" xfId="8552"/>
    <cellStyle name="20% - Accent5 26 2 3" xfId="8553"/>
    <cellStyle name="20% - Accent5 26 2 4" xfId="8554"/>
    <cellStyle name="20% - Accent5 26 3" xfId="8555"/>
    <cellStyle name="20% - Accent5 26 3 2" xfId="8556"/>
    <cellStyle name="20% - Accent5 26 3 2 2" xfId="8557"/>
    <cellStyle name="20% - Accent5 26 3 3" xfId="8558"/>
    <cellStyle name="20% - Accent5 26 4" xfId="8559"/>
    <cellStyle name="20% - Accent5 26 4 2" xfId="8560"/>
    <cellStyle name="20% - Accent5 26 4 2 2" xfId="8561"/>
    <cellStyle name="20% - Accent5 26 4 3" xfId="8562"/>
    <cellStyle name="20% - Accent5 26 5" xfId="8563"/>
    <cellStyle name="20% - Accent5 26 5 2" xfId="8564"/>
    <cellStyle name="20% - Accent5 26 6" xfId="8565"/>
    <cellStyle name="20% - Accent5 26 7" xfId="8566"/>
    <cellStyle name="20% - Accent5 27" xfId="8567"/>
    <cellStyle name="20% - Accent5 27 2" xfId="8568"/>
    <cellStyle name="20% - Accent5 27 2 2" xfId="8569"/>
    <cellStyle name="20% - Accent5 27 2 2 2" xfId="8570"/>
    <cellStyle name="20% - Accent5 27 2 3" xfId="8571"/>
    <cellStyle name="20% - Accent5 27 2 4" xfId="8572"/>
    <cellStyle name="20% - Accent5 27 3" xfId="8573"/>
    <cellStyle name="20% - Accent5 27 3 2" xfId="8574"/>
    <cellStyle name="20% - Accent5 27 3 2 2" xfId="8575"/>
    <cellStyle name="20% - Accent5 27 3 3" xfId="8576"/>
    <cellStyle name="20% - Accent5 27 4" xfId="8577"/>
    <cellStyle name="20% - Accent5 27 4 2" xfId="8578"/>
    <cellStyle name="20% - Accent5 27 4 2 2" xfId="8579"/>
    <cellStyle name="20% - Accent5 27 4 3" xfId="8580"/>
    <cellStyle name="20% - Accent5 27 5" xfId="8581"/>
    <cellStyle name="20% - Accent5 27 5 2" xfId="8582"/>
    <cellStyle name="20% - Accent5 27 6" xfId="8583"/>
    <cellStyle name="20% - Accent5 27 7" xfId="8584"/>
    <cellStyle name="20% - Accent5 28" xfId="8585"/>
    <cellStyle name="20% - Accent5 28 2" xfId="8586"/>
    <cellStyle name="20% - Accent5 28 2 2" xfId="8587"/>
    <cellStyle name="20% - Accent5 28 2 2 2" xfId="8588"/>
    <cellStyle name="20% - Accent5 28 2 3" xfId="8589"/>
    <cellStyle name="20% - Accent5 28 2 4" xfId="8590"/>
    <cellStyle name="20% - Accent5 28 3" xfId="8591"/>
    <cellStyle name="20% - Accent5 28 3 2" xfId="8592"/>
    <cellStyle name="20% - Accent5 28 3 2 2" xfId="8593"/>
    <cellStyle name="20% - Accent5 28 3 3" xfId="8594"/>
    <cellStyle name="20% - Accent5 28 4" xfId="8595"/>
    <cellStyle name="20% - Accent5 28 4 2" xfId="8596"/>
    <cellStyle name="20% - Accent5 28 4 2 2" xfId="8597"/>
    <cellStyle name="20% - Accent5 28 4 3" xfId="8598"/>
    <cellStyle name="20% - Accent5 28 5" xfId="8599"/>
    <cellStyle name="20% - Accent5 28 5 2" xfId="8600"/>
    <cellStyle name="20% - Accent5 28 6" xfId="8601"/>
    <cellStyle name="20% - Accent5 28 7" xfId="8602"/>
    <cellStyle name="20% - Accent5 29" xfId="8603"/>
    <cellStyle name="20% - Accent5 29 2" xfId="8604"/>
    <cellStyle name="20% - Accent5 29 2 2" xfId="8605"/>
    <cellStyle name="20% - Accent5 29 2 2 2" xfId="8606"/>
    <cellStyle name="20% - Accent5 29 2 3" xfId="8607"/>
    <cellStyle name="20% - Accent5 29 2 4" xfId="8608"/>
    <cellStyle name="20% - Accent5 29 3" xfId="8609"/>
    <cellStyle name="20% - Accent5 29 3 2" xfId="8610"/>
    <cellStyle name="20% - Accent5 29 3 2 2" xfId="8611"/>
    <cellStyle name="20% - Accent5 29 3 3" xfId="8612"/>
    <cellStyle name="20% - Accent5 29 4" xfId="8613"/>
    <cellStyle name="20% - Accent5 29 4 2" xfId="8614"/>
    <cellStyle name="20% - Accent5 29 4 2 2" xfId="8615"/>
    <cellStyle name="20% - Accent5 29 4 3" xfId="8616"/>
    <cellStyle name="20% - Accent5 29 5" xfId="8617"/>
    <cellStyle name="20% - Accent5 29 5 2" xfId="8618"/>
    <cellStyle name="20% - Accent5 29 6" xfId="8619"/>
    <cellStyle name="20% - Accent5 29 7" xfId="8620"/>
    <cellStyle name="20% - Accent5 3" xfId="8621"/>
    <cellStyle name="20% - Accent5 3 2" xfId="8622"/>
    <cellStyle name="20% - Accent5 3 2 2" xfId="8623"/>
    <cellStyle name="20% - Accent5 3 2 2 2" xfId="8624"/>
    <cellStyle name="20% - Accent5 3 2 3" xfId="8625"/>
    <cellStyle name="20% - Accent5 3 2 4" xfId="8626"/>
    <cellStyle name="20% - Accent5 3 3" xfId="8627"/>
    <cellStyle name="20% - Accent5 3 3 2" xfId="8628"/>
    <cellStyle name="20% - Accent5 3 3 2 2" xfId="8629"/>
    <cellStyle name="20% - Accent5 3 3 3" xfId="8630"/>
    <cellStyle name="20% - Accent5 3 4" xfId="8631"/>
    <cellStyle name="20% - Accent5 3 4 2" xfId="8632"/>
    <cellStyle name="20% - Accent5 3 4 2 2" xfId="8633"/>
    <cellStyle name="20% - Accent5 3 4 3" xfId="8634"/>
    <cellStyle name="20% - Accent5 3 5" xfId="8635"/>
    <cellStyle name="20% - Accent5 3 5 2" xfId="8636"/>
    <cellStyle name="20% - Accent5 3 6" xfId="8637"/>
    <cellStyle name="20% - Accent5 3 7" xfId="8638"/>
    <cellStyle name="20% - Accent5 30" xfId="8639"/>
    <cellStyle name="20% - Accent5 30 2" xfId="8640"/>
    <cellStyle name="20% - Accent5 30 2 2" xfId="8641"/>
    <cellStyle name="20% - Accent5 30 2 2 2" xfId="8642"/>
    <cellStyle name="20% - Accent5 30 2 3" xfId="8643"/>
    <cellStyle name="20% - Accent5 30 2 4" xfId="8644"/>
    <cellStyle name="20% - Accent5 30 3" xfId="8645"/>
    <cellStyle name="20% - Accent5 30 3 2" xfId="8646"/>
    <cellStyle name="20% - Accent5 30 3 2 2" xfId="8647"/>
    <cellStyle name="20% - Accent5 30 3 3" xfId="8648"/>
    <cellStyle name="20% - Accent5 30 4" xfId="8649"/>
    <cellStyle name="20% - Accent5 30 4 2" xfId="8650"/>
    <cellStyle name="20% - Accent5 30 4 2 2" xfId="8651"/>
    <cellStyle name="20% - Accent5 30 4 3" xfId="8652"/>
    <cellStyle name="20% - Accent5 30 5" xfId="8653"/>
    <cellStyle name="20% - Accent5 30 5 2" xfId="8654"/>
    <cellStyle name="20% - Accent5 30 6" xfId="8655"/>
    <cellStyle name="20% - Accent5 30 7" xfId="8656"/>
    <cellStyle name="20% - Accent5 31" xfId="8657"/>
    <cellStyle name="20% - Accent5 31 2" xfId="8658"/>
    <cellStyle name="20% - Accent5 31 2 2" xfId="8659"/>
    <cellStyle name="20% - Accent5 31 2 2 2" xfId="8660"/>
    <cellStyle name="20% - Accent5 31 2 3" xfId="8661"/>
    <cellStyle name="20% - Accent5 31 2 4" xfId="8662"/>
    <cellStyle name="20% - Accent5 31 3" xfId="8663"/>
    <cellStyle name="20% - Accent5 31 3 2" xfId="8664"/>
    <cellStyle name="20% - Accent5 31 3 2 2" xfId="8665"/>
    <cellStyle name="20% - Accent5 31 3 3" xfId="8666"/>
    <cellStyle name="20% - Accent5 31 4" xfId="8667"/>
    <cellStyle name="20% - Accent5 31 4 2" xfId="8668"/>
    <cellStyle name="20% - Accent5 31 4 2 2" xfId="8669"/>
    <cellStyle name="20% - Accent5 31 4 3" xfId="8670"/>
    <cellStyle name="20% - Accent5 31 5" xfId="8671"/>
    <cellStyle name="20% - Accent5 31 5 2" xfId="8672"/>
    <cellStyle name="20% - Accent5 31 6" xfId="8673"/>
    <cellStyle name="20% - Accent5 31 7" xfId="8674"/>
    <cellStyle name="20% - Accent5 32" xfId="8675"/>
    <cellStyle name="20% - Accent5 32 2" xfId="8676"/>
    <cellStyle name="20% - Accent5 32 2 2" xfId="8677"/>
    <cellStyle name="20% - Accent5 32 2 2 2" xfId="8678"/>
    <cellStyle name="20% - Accent5 32 2 3" xfId="8679"/>
    <cellStyle name="20% - Accent5 32 2 4" xfId="8680"/>
    <cellStyle name="20% - Accent5 32 3" xfId="8681"/>
    <cellStyle name="20% - Accent5 32 3 2" xfId="8682"/>
    <cellStyle name="20% - Accent5 32 3 2 2" xfId="8683"/>
    <cellStyle name="20% - Accent5 32 3 3" xfId="8684"/>
    <cellStyle name="20% - Accent5 32 4" xfId="8685"/>
    <cellStyle name="20% - Accent5 32 4 2" xfId="8686"/>
    <cellStyle name="20% - Accent5 32 4 2 2" xfId="8687"/>
    <cellStyle name="20% - Accent5 32 4 3" xfId="8688"/>
    <cellStyle name="20% - Accent5 32 5" xfId="8689"/>
    <cellStyle name="20% - Accent5 32 5 2" xfId="8690"/>
    <cellStyle name="20% - Accent5 32 6" xfId="8691"/>
    <cellStyle name="20% - Accent5 32 7" xfId="8692"/>
    <cellStyle name="20% - Accent5 33" xfId="8693"/>
    <cellStyle name="20% - Accent5 33 2" xfId="8694"/>
    <cellStyle name="20% - Accent5 33 2 2" xfId="8695"/>
    <cellStyle name="20% - Accent5 33 2 2 2" xfId="8696"/>
    <cellStyle name="20% - Accent5 33 2 3" xfId="8697"/>
    <cellStyle name="20% - Accent5 33 2 4" xfId="8698"/>
    <cellStyle name="20% - Accent5 33 3" xfId="8699"/>
    <cellStyle name="20% - Accent5 33 3 2" xfId="8700"/>
    <cellStyle name="20% - Accent5 33 3 2 2" xfId="8701"/>
    <cellStyle name="20% - Accent5 33 3 3" xfId="8702"/>
    <cellStyle name="20% - Accent5 33 4" xfId="8703"/>
    <cellStyle name="20% - Accent5 33 4 2" xfId="8704"/>
    <cellStyle name="20% - Accent5 33 4 2 2" xfId="8705"/>
    <cellStyle name="20% - Accent5 33 4 3" xfId="8706"/>
    <cellStyle name="20% - Accent5 33 5" xfId="8707"/>
    <cellStyle name="20% - Accent5 33 5 2" xfId="8708"/>
    <cellStyle name="20% - Accent5 33 6" xfId="8709"/>
    <cellStyle name="20% - Accent5 33 7" xfId="8710"/>
    <cellStyle name="20% - Accent5 34" xfId="8711"/>
    <cellStyle name="20% - Accent5 34 2" xfId="8712"/>
    <cellStyle name="20% - Accent5 34 2 2" xfId="8713"/>
    <cellStyle name="20% - Accent5 34 2 2 2" xfId="8714"/>
    <cellStyle name="20% - Accent5 34 2 3" xfId="8715"/>
    <cellStyle name="20% - Accent5 34 2 4" xfId="8716"/>
    <cellStyle name="20% - Accent5 34 3" xfId="8717"/>
    <cellStyle name="20% - Accent5 34 3 2" xfId="8718"/>
    <cellStyle name="20% - Accent5 34 3 2 2" xfId="8719"/>
    <cellStyle name="20% - Accent5 34 3 3" xfId="8720"/>
    <cellStyle name="20% - Accent5 34 4" xfId="8721"/>
    <cellStyle name="20% - Accent5 34 4 2" xfId="8722"/>
    <cellStyle name="20% - Accent5 34 4 2 2" xfId="8723"/>
    <cellStyle name="20% - Accent5 34 4 3" xfId="8724"/>
    <cellStyle name="20% - Accent5 34 5" xfId="8725"/>
    <cellStyle name="20% - Accent5 34 5 2" xfId="8726"/>
    <cellStyle name="20% - Accent5 34 6" xfId="8727"/>
    <cellStyle name="20% - Accent5 34 7" xfId="8728"/>
    <cellStyle name="20% - Accent5 35" xfId="8729"/>
    <cellStyle name="20% - Accent5 35 2" xfId="8730"/>
    <cellStyle name="20% - Accent5 35 2 2" xfId="8731"/>
    <cellStyle name="20% - Accent5 35 2 2 2" xfId="8732"/>
    <cellStyle name="20% - Accent5 35 2 3" xfId="8733"/>
    <cellStyle name="20% - Accent5 35 2 4" xfId="8734"/>
    <cellStyle name="20% - Accent5 35 3" xfId="8735"/>
    <cellStyle name="20% - Accent5 35 3 2" xfId="8736"/>
    <cellStyle name="20% - Accent5 35 3 2 2" xfId="8737"/>
    <cellStyle name="20% - Accent5 35 3 3" xfId="8738"/>
    <cellStyle name="20% - Accent5 35 4" xfId="8739"/>
    <cellStyle name="20% - Accent5 35 4 2" xfId="8740"/>
    <cellStyle name="20% - Accent5 35 4 2 2" xfId="8741"/>
    <cellStyle name="20% - Accent5 35 4 3" xfId="8742"/>
    <cellStyle name="20% - Accent5 35 5" xfId="8743"/>
    <cellStyle name="20% - Accent5 35 5 2" xfId="8744"/>
    <cellStyle name="20% - Accent5 35 6" xfId="8745"/>
    <cellStyle name="20% - Accent5 35 7" xfId="8746"/>
    <cellStyle name="20% - Accent5 36" xfId="8747"/>
    <cellStyle name="20% - Accent5 36 2" xfId="8748"/>
    <cellStyle name="20% - Accent5 36 2 2" xfId="8749"/>
    <cellStyle name="20% - Accent5 36 2 2 2" xfId="8750"/>
    <cellStyle name="20% - Accent5 36 2 3" xfId="8751"/>
    <cellStyle name="20% - Accent5 36 2 4" xfId="8752"/>
    <cellStyle name="20% - Accent5 36 3" xfId="8753"/>
    <cellStyle name="20% - Accent5 36 3 2" xfId="8754"/>
    <cellStyle name="20% - Accent5 36 3 2 2" xfId="8755"/>
    <cellStyle name="20% - Accent5 36 3 3" xfId="8756"/>
    <cellStyle name="20% - Accent5 36 4" xfId="8757"/>
    <cellStyle name="20% - Accent5 36 4 2" xfId="8758"/>
    <cellStyle name="20% - Accent5 36 4 2 2" xfId="8759"/>
    <cellStyle name="20% - Accent5 36 4 3" xfId="8760"/>
    <cellStyle name="20% - Accent5 36 5" xfId="8761"/>
    <cellStyle name="20% - Accent5 36 5 2" xfId="8762"/>
    <cellStyle name="20% - Accent5 36 6" xfId="8763"/>
    <cellStyle name="20% - Accent5 36 7" xfId="8764"/>
    <cellStyle name="20% - Accent5 37" xfId="8765"/>
    <cellStyle name="20% - Accent5 37 2" xfId="8766"/>
    <cellStyle name="20% - Accent5 37 2 2" xfId="8767"/>
    <cellStyle name="20% - Accent5 37 2 2 2" xfId="8768"/>
    <cellStyle name="20% - Accent5 37 2 3" xfId="8769"/>
    <cellStyle name="20% - Accent5 37 2 4" xfId="8770"/>
    <cellStyle name="20% - Accent5 37 3" xfId="8771"/>
    <cellStyle name="20% - Accent5 37 3 2" xfId="8772"/>
    <cellStyle name="20% - Accent5 37 3 2 2" xfId="8773"/>
    <cellStyle name="20% - Accent5 37 3 3" xfId="8774"/>
    <cellStyle name="20% - Accent5 37 4" xfId="8775"/>
    <cellStyle name="20% - Accent5 37 4 2" xfId="8776"/>
    <cellStyle name="20% - Accent5 37 4 2 2" xfId="8777"/>
    <cellStyle name="20% - Accent5 37 4 3" xfId="8778"/>
    <cellStyle name="20% - Accent5 37 5" xfId="8779"/>
    <cellStyle name="20% - Accent5 37 5 2" xfId="8780"/>
    <cellStyle name="20% - Accent5 37 6" xfId="8781"/>
    <cellStyle name="20% - Accent5 37 7" xfId="8782"/>
    <cellStyle name="20% - Accent5 38" xfId="8783"/>
    <cellStyle name="20% - Accent5 38 2" xfId="8784"/>
    <cellStyle name="20% - Accent5 38 2 2" xfId="8785"/>
    <cellStyle name="20% - Accent5 38 2 2 2" xfId="8786"/>
    <cellStyle name="20% - Accent5 38 2 3" xfId="8787"/>
    <cellStyle name="20% - Accent5 38 2 4" xfId="8788"/>
    <cellStyle name="20% - Accent5 38 3" xfId="8789"/>
    <cellStyle name="20% - Accent5 38 3 2" xfId="8790"/>
    <cellStyle name="20% - Accent5 38 3 2 2" xfId="8791"/>
    <cellStyle name="20% - Accent5 38 3 3" xfId="8792"/>
    <cellStyle name="20% - Accent5 38 4" xfId="8793"/>
    <cellStyle name="20% - Accent5 38 4 2" xfId="8794"/>
    <cellStyle name="20% - Accent5 38 4 2 2" xfId="8795"/>
    <cellStyle name="20% - Accent5 38 4 3" xfId="8796"/>
    <cellStyle name="20% - Accent5 38 5" xfId="8797"/>
    <cellStyle name="20% - Accent5 38 5 2" xfId="8798"/>
    <cellStyle name="20% - Accent5 38 6" xfId="8799"/>
    <cellStyle name="20% - Accent5 38 7" xfId="8800"/>
    <cellStyle name="20% - Accent5 39" xfId="8801"/>
    <cellStyle name="20% - Accent5 39 2" xfId="8802"/>
    <cellStyle name="20% - Accent5 39 2 2" xfId="8803"/>
    <cellStyle name="20% - Accent5 39 2 2 2" xfId="8804"/>
    <cellStyle name="20% - Accent5 39 2 3" xfId="8805"/>
    <cellStyle name="20% - Accent5 39 2 4" xfId="8806"/>
    <cellStyle name="20% - Accent5 39 3" xfId="8807"/>
    <cellStyle name="20% - Accent5 39 3 2" xfId="8808"/>
    <cellStyle name="20% - Accent5 39 3 2 2" xfId="8809"/>
    <cellStyle name="20% - Accent5 39 3 3" xfId="8810"/>
    <cellStyle name="20% - Accent5 39 4" xfId="8811"/>
    <cellStyle name="20% - Accent5 39 4 2" xfId="8812"/>
    <cellStyle name="20% - Accent5 39 4 2 2" xfId="8813"/>
    <cellStyle name="20% - Accent5 39 4 3" xfId="8814"/>
    <cellStyle name="20% - Accent5 39 5" xfId="8815"/>
    <cellStyle name="20% - Accent5 39 5 2" xfId="8816"/>
    <cellStyle name="20% - Accent5 39 6" xfId="8817"/>
    <cellStyle name="20% - Accent5 39 7" xfId="8818"/>
    <cellStyle name="20% - Accent5 4" xfId="8819"/>
    <cellStyle name="20% - Accent5 4 2" xfId="8820"/>
    <cellStyle name="20% - Accent5 4 2 2" xfId="8821"/>
    <cellStyle name="20% - Accent5 4 2 2 2" xfId="8822"/>
    <cellStyle name="20% - Accent5 4 2 3" xfId="8823"/>
    <cellStyle name="20% - Accent5 4 2 4" xfId="8824"/>
    <cellStyle name="20% - Accent5 4 3" xfId="8825"/>
    <cellStyle name="20% - Accent5 4 3 2" xfId="8826"/>
    <cellStyle name="20% - Accent5 4 3 2 2" xfId="8827"/>
    <cellStyle name="20% - Accent5 4 3 3" xfId="8828"/>
    <cellStyle name="20% - Accent5 4 4" xfId="8829"/>
    <cellStyle name="20% - Accent5 4 4 2" xfId="8830"/>
    <cellStyle name="20% - Accent5 4 4 2 2" xfId="8831"/>
    <cellStyle name="20% - Accent5 4 4 3" xfId="8832"/>
    <cellStyle name="20% - Accent5 4 5" xfId="8833"/>
    <cellStyle name="20% - Accent5 4 5 2" xfId="8834"/>
    <cellStyle name="20% - Accent5 4 6" xfId="8835"/>
    <cellStyle name="20% - Accent5 4 7" xfId="8836"/>
    <cellStyle name="20% - Accent5 40" xfId="8837"/>
    <cellStyle name="20% - Accent5 40 2" xfId="8838"/>
    <cellStyle name="20% - Accent5 41" xfId="8839"/>
    <cellStyle name="20% - Accent5 41 2" xfId="8840"/>
    <cellStyle name="20% - Accent5 42" xfId="8841"/>
    <cellStyle name="20% - Accent5 42 2" xfId="8842"/>
    <cellStyle name="20% - Accent5 43" xfId="8843"/>
    <cellStyle name="20% - Accent5 43 2" xfId="8844"/>
    <cellStyle name="20% - Accent5 44" xfId="8845"/>
    <cellStyle name="20% - Accent5 44 2" xfId="8846"/>
    <cellStyle name="20% - Accent5 45" xfId="8847"/>
    <cellStyle name="20% - Accent5 45 2" xfId="8848"/>
    <cellStyle name="20% - Accent5 46" xfId="8849"/>
    <cellStyle name="20% - Accent5 46 2" xfId="8850"/>
    <cellStyle name="20% - Accent5 47" xfId="8851"/>
    <cellStyle name="20% - Accent5 47 2" xfId="8852"/>
    <cellStyle name="20% - Accent5 47 2 2" xfId="8853"/>
    <cellStyle name="20% - Accent5 47 2 2 2" xfId="8854"/>
    <cellStyle name="20% - Accent5 47 2 3" xfId="8855"/>
    <cellStyle name="20% - Accent5 47 2 4" xfId="8856"/>
    <cellStyle name="20% - Accent5 47 3" xfId="8857"/>
    <cellStyle name="20% - Accent5 47 3 2" xfId="8858"/>
    <cellStyle name="20% - Accent5 47 3 2 2" xfId="8859"/>
    <cellStyle name="20% - Accent5 47 3 3" xfId="8860"/>
    <cellStyle name="20% - Accent5 47 4" xfId="8861"/>
    <cellStyle name="20% - Accent5 47 4 2" xfId="8862"/>
    <cellStyle name="20% - Accent5 47 4 2 2" xfId="8863"/>
    <cellStyle name="20% - Accent5 47 4 3" xfId="8864"/>
    <cellStyle name="20% - Accent5 47 5" xfId="8865"/>
    <cellStyle name="20% - Accent5 47 5 2" xfId="8866"/>
    <cellStyle name="20% - Accent5 47 6" xfId="8867"/>
    <cellStyle name="20% - Accent5 47 7" xfId="8868"/>
    <cellStyle name="20% - Accent5 48" xfId="8869"/>
    <cellStyle name="20% - Accent5 49" xfId="8870"/>
    <cellStyle name="20% - Accent5 49 2" xfId="8871"/>
    <cellStyle name="20% - Accent5 49 2 2" xfId="8872"/>
    <cellStyle name="20% - Accent5 49 2 2 2" xfId="8873"/>
    <cellStyle name="20% - Accent5 49 2 3" xfId="8874"/>
    <cellStyle name="20% - Accent5 49 2 4" xfId="8875"/>
    <cellStyle name="20% - Accent5 49 3" xfId="8876"/>
    <cellStyle name="20% - Accent5 49 3 2" xfId="8877"/>
    <cellStyle name="20% - Accent5 49 3 2 2" xfId="8878"/>
    <cellStyle name="20% - Accent5 49 3 3" xfId="8879"/>
    <cellStyle name="20% - Accent5 49 4" xfId="8880"/>
    <cellStyle name="20% - Accent5 49 4 2" xfId="8881"/>
    <cellStyle name="20% - Accent5 49 4 2 2" xfId="8882"/>
    <cellStyle name="20% - Accent5 49 4 3" xfId="8883"/>
    <cellStyle name="20% - Accent5 49 5" xfId="8884"/>
    <cellStyle name="20% - Accent5 49 5 2" xfId="8885"/>
    <cellStyle name="20% - Accent5 49 6" xfId="8886"/>
    <cellStyle name="20% - Accent5 49 7" xfId="8887"/>
    <cellStyle name="20% - Accent5 5" xfId="8888"/>
    <cellStyle name="20% - Accent5 5 10" xfId="8889"/>
    <cellStyle name="20% - Accent5 5 10 2" xfId="8890"/>
    <cellStyle name="20% - Accent5 5 10 2 2" xfId="8891"/>
    <cellStyle name="20% - Accent5 5 10 2 2 2" xfId="8892"/>
    <cellStyle name="20% - Accent5 5 10 2 2 2 2" xfId="8893"/>
    <cellStyle name="20% - Accent5 5 10 2 2 2 2 2" xfId="8894"/>
    <cellStyle name="20% - Accent5 5 10 2 2 2 3" xfId="8895"/>
    <cellStyle name="20% - Accent5 5 10 2 2 2 4" xfId="8896"/>
    <cellStyle name="20% - Accent5 5 10 2 2 3" xfId="8897"/>
    <cellStyle name="20% - Accent5 5 10 2 2 3 2" xfId="8898"/>
    <cellStyle name="20% - Accent5 5 10 2 2 4" xfId="8899"/>
    <cellStyle name="20% - Accent5 5 10 2 2 5" xfId="8900"/>
    <cellStyle name="20% - Accent5 5 10 2 3" xfId="8901"/>
    <cellStyle name="20% - Accent5 5 10 2 3 2" xfId="8902"/>
    <cellStyle name="20% - Accent5 5 10 2 3 2 2" xfId="8903"/>
    <cellStyle name="20% - Accent5 5 10 2 3 3" xfId="8904"/>
    <cellStyle name="20% - Accent5 5 10 2 3 4" xfId="8905"/>
    <cellStyle name="20% - Accent5 5 10 2 4" xfId="8906"/>
    <cellStyle name="20% - Accent5 5 10 2 4 2" xfId="8907"/>
    <cellStyle name="20% - Accent5 5 10 2 5" xfId="8908"/>
    <cellStyle name="20% - Accent5 5 10 2 6" xfId="8909"/>
    <cellStyle name="20% - Accent5 5 10 3" xfId="8910"/>
    <cellStyle name="20% - Accent5 5 10 3 2" xfId="8911"/>
    <cellStyle name="20% - Accent5 5 10 3 2 2" xfId="8912"/>
    <cellStyle name="20% - Accent5 5 10 3 2 2 2" xfId="8913"/>
    <cellStyle name="20% - Accent5 5 10 3 2 3" xfId="8914"/>
    <cellStyle name="20% - Accent5 5 10 3 2 4" xfId="8915"/>
    <cellStyle name="20% - Accent5 5 10 3 3" xfId="8916"/>
    <cellStyle name="20% - Accent5 5 10 3 3 2" xfId="8917"/>
    <cellStyle name="20% - Accent5 5 10 3 4" xfId="8918"/>
    <cellStyle name="20% - Accent5 5 10 3 5" xfId="8919"/>
    <cellStyle name="20% - Accent5 5 10 4" xfId="8920"/>
    <cellStyle name="20% - Accent5 5 10 4 2" xfId="8921"/>
    <cellStyle name="20% - Accent5 5 10 4 2 2" xfId="8922"/>
    <cellStyle name="20% - Accent5 5 10 4 3" xfId="8923"/>
    <cellStyle name="20% - Accent5 5 10 4 4" xfId="8924"/>
    <cellStyle name="20% - Accent5 5 10 5" xfId="8925"/>
    <cellStyle name="20% - Accent5 5 10 5 2" xfId="8926"/>
    <cellStyle name="20% - Accent5 5 10 6" xfId="8927"/>
    <cellStyle name="20% - Accent5 5 10 7" xfId="8928"/>
    <cellStyle name="20% - Accent5 5 11" xfId="8929"/>
    <cellStyle name="20% - Accent5 5 11 2" xfId="8930"/>
    <cellStyle name="20% - Accent5 5 11 2 2" xfId="8931"/>
    <cellStyle name="20% - Accent5 5 11 2 2 2" xfId="8932"/>
    <cellStyle name="20% - Accent5 5 11 2 2 2 2" xfId="8933"/>
    <cellStyle name="20% - Accent5 5 11 2 2 2 2 2" xfId="8934"/>
    <cellStyle name="20% - Accent5 5 11 2 2 2 3" xfId="8935"/>
    <cellStyle name="20% - Accent5 5 11 2 2 2 4" xfId="8936"/>
    <cellStyle name="20% - Accent5 5 11 2 2 3" xfId="8937"/>
    <cellStyle name="20% - Accent5 5 11 2 2 3 2" xfId="8938"/>
    <cellStyle name="20% - Accent5 5 11 2 2 4" xfId="8939"/>
    <cellStyle name="20% - Accent5 5 11 2 2 5" xfId="8940"/>
    <cellStyle name="20% - Accent5 5 11 2 3" xfId="8941"/>
    <cellStyle name="20% - Accent5 5 11 2 3 2" xfId="8942"/>
    <cellStyle name="20% - Accent5 5 11 2 3 2 2" xfId="8943"/>
    <cellStyle name="20% - Accent5 5 11 2 3 3" xfId="8944"/>
    <cellStyle name="20% - Accent5 5 11 2 3 4" xfId="8945"/>
    <cellStyle name="20% - Accent5 5 11 2 4" xfId="8946"/>
    <cellStyle name="20% - Accent5 5 11 2 4 2" xfId="8947"/>
    <cellStyle name="20% - Accent5 5 11 2 5" xfId="8948"/>
    <cellStyle name="20% - Accent5 5 11 2 6" xfId="8949"/>
    <cellStyle name="20% - Accent5 5 11 3" xfId="8950"/>
    <cellStyle name="20% - Accent5 5 11 3 2" xfId="8951"/>
    <cellStyle name="20% - Accent5 5 11 3 2 2" xfId="8952"/>
    <cellStyle name="20% - Accent5 5 11 3 2 2 2" xfId="8953"/>
    <cellStyle name="20% - Accent5 5 11 3 2 3" xfId="8954"/>
    <cellStyle name="20% - Accent5 5 11 3 2 4" xfId="8955"/>
    <cellStyle name="20% - Accent5 5 11 3 3" xfId="8956"/>
    <cellStyle name="20% - Accent5 5 11 3 3 2" xfId="8957"/>
    <cellStyle name="20% - Accent5 5 11 3 4" xfId="8958"/>
    <cellStyle name="20% - Accent5 5 11 3 5" xfId="8959"/>
    <cellStyle name="20% - Accent5 5 11 4" xfId="8960"/>
    <cellStyle name="20% - Accent5 5 11 4 2" xfId="8961"/>
    <cellStyle name="20% - Accent5 5 11 4 2 2" xfId="8962"/>
    <cellStyle name="20% - Accent5 5 11 4 3" xfId="8963"/>
    <cellStyle name="20% - Accent5 5 11 4 4" xfId="8964"/>
    <cellStyle name="20% - Accent5 5 11 5" xfId="8965"/>
    <cellStyle name="20% - Accent5 5 11 5 2" xfId="8966"/>
    <cellStyle name="20% - Accent5 5 11 6" xfId="8967"/>
    <cellStyle name="20% - Accent5 5 11 7" xfId="8968"/>
    <cellStyle name="20% - Accent5 5 12" xfId="8969"/>
    <cellStyle name="20% - Accent5 5 12 2" xfId="8970"/>
    <cellStyle name="20% - Accent5 5 12 2 2" xfId="8971"/>
    <cellStyle name="20% - Accent5 5 12 2 2 2" xfId="8972"/>
    <cellStyle name="20% - Accent5 5 12 2 2 2 2" xfId="8973"/>
    <cellStyle name="20% - Accent5 5 12 2 2 2 2 2" xfId="8974"/>
    <cellStyle name="20% - Accent5 5 12 2 2 2 3" xfId="8975"/>
    <cellStyle name="20% - Accent5 5 12 2 2 2 4" xfId="8976"/>
    <cellStyle name="20% - Accent5 5 12 2 2 3" xfId="8977"/>
    <cellStyle name="20% - Accent5 5 12 2 2 3 2" xfId="8978"/>
    <cellStyle name="20% - Accent5 5 12 2 2 4" xfId="8979"/>
    <cellStyle name="20% - Accent5 5 12 2 2 5" xfId="8980"/>
    <cellStyle name="20% - Accent5 5 12 2 3" xfId="8981"/>
    <cellStyle name="20% - Accent5 5 12 2 3 2" xfId="8982"/>
    <cellStyle name="20% - Accent5 5 12 2 3 2 2" xfId="8983"/>
    <cellStyle name="20% - Accent5 5 12 2 3 3" xfId="8984"/>
    <cellStyle name="20% - Accent5 5 12 2 3 4" xfId="8985"/>
    <cellStyle name="20% - Accent5 5 12 2 4" xfId="8986"/>
    <cellStyle name="20% - Accent5 5 12 2 4 2" xfId="8987"/>
    <cellStyle name="20% - Accent5 5 12 2 5" xfId="8988"/>
    <cellStyle name="20% - Accent5 5 12 2 6" xfId="8989"/>
    <cellStyle name="20% - Accent5 5 12 3" xfId="8990"/>
    <cellStyle name="20% - Accent5 5 12 3 2" xfId="8991"/>
    <cellStyle name="20% - Accent5 5 12 3 2 2" xfId="8992"/>
    <cellStyle name="20% - Accent5 5 12 3 2 2 2" xfId="8993"/>
    <cellStyle name="20% - Accent5 5 12 3 2 3" xfId="8994"/>
    <cellStyle name="20% - Accent5 5 12 3 2 4" xfId="8995"/>
    <cellStyle name="20% - Accent5 5 12 3 3" xfId="8996"/>
    <cellStyle name="20% - Accent5 5 12 3 3 2" xfId="8997"/>
    <cellStyle name="20% - Accent5 5 12 3 4" xfId="8998"/>
    <cellStyle name="20% - Accent5 5 12 3 5" xfId="8999"/>
    <cellStyle name="20% - Accent5 5 12 4" xfId="9000"/>
    <cellStyle name="20% - Accent5 5 12 4 2" xfId="9001"/>
    <cellStyle name="20% - Accent5 5 12 4 2 2" xfId="9002"/>
    <cellStyle name="20% - Accent5 5 12 4 3" xfId="9003"/>
    <cellStyle name="20% - Accent5 5 12 4 4" xfId="9004"/>
    <cellStyle name="20% - Accent5 5 12 5" xfId="9005"/>
    <cellStyle name="20% - Accent5 5 12 5 2" xfId="9006"/>
    <cellStyle name="20% - Accent5 5 12 6" xfId="9007"/>
    <cellStyle name="20% - Accent5 5 12 7" xfId="9008"/>
    <cellStyle name="20% - Accent5 5 13" xfId="9009"/>
    <cellStyle name="20% - Accent5 5 13 2" xfId="9010"/>
    <cellStyle name="20% - Accent5 5 13 2 2" xfId="9011"/>
    <cellStyle name="20% - Accent5 5 13 2 2 2" xfId="9012"/>
    <cellStyle name="20% - Accent5 5 13 2 2 2 2" xfId="9013"/>
    <cellStyle name="20% - Accent5 5 13 2 2 2 2 2" xfId="9014"/>
    <cellStyle name="20% - Accent5 5 13 2 2 2 3" xfId="9015"/>
    <cellStyle name="20% - Accent5 5 13 2 2 2 4" xfId="9016"/>
    <cellStyle name="20% - Accent5 5 13 2 2 3" xfId="9017"/>
    <cellStyle name="20% - Accent5 5 13 2 2 3 2" xfId="9018"/>
    <cellStyle name="20% - Accent5 5 13 2 2 4" xfId="9019"/>
    <cellStyle name="20% - Accent5 5 13 2 2 5" xfId="9020"/>
    <cellStyle name="20% - Accent5 5 13 2 3" xfId="9021"/>
    <cellStyle name="20% - Accent5 5 13 2 3 2" xfId="9022"/>
    <cellStyle name="20% - Accent5 5 13 2 3 2 2" xfId="9023"/>
    <cellStyle name="20% - Accent5 5 13 2 3 3" xfId="9024"/>
    <cellStyle name="20% - Accent5 5 13 2 3 4" xfId="9025"/>
    <cellStyle name="20% - Accent5 5 13 2 4" xfId="9026"/>
    <cellStyle name="20% - Accent5 5 13 2 4 2" xfId="9027"/>
    <cellStyle name="20% - Accent5 5 13 2 5" xfId="9028"/>
    <cellStyle name="20% - Accent5 5 13 2 6" xfId="9029"/>
    <cellStyle name="20% - Accent5 5 13 3" xfId="9030"/>
    <cellStyle name="20% - Accent5 5 13 3 2" xfId="9031"/>
    <cellStyle name="20% - Accent5 5 13 3 2 2" xfId="9032"/>
    <cellStyle name="20% - Accent5 5 13 3 2 2 2" xfId="9033"/>
    <cellStyle name="20% - Accent5 5 13 3 2 3" xfId="9034"/>
    <cellStyle name="20% - Accent5 5 13 3 2 4" xfId="9035"/>
    <cellStyle name="20% - Accent5 5 13 3 3" xfId="9036"/>
    <cellStyle name="20% - Accent5 5 13 3 3 2" xfId="9037"/>
    <cellStyle name="20% - Accent5 5 13 3 4" xfId="9038"/>
    <cellStyle name="20% - Accent5 5 13 3 5" xfId="9039"/>
    <cellStyle name="20% - Accent5 5 13 4" xfId="9040"/>
    <cellStyle name="20% - Accent5 5 13 4 2" xfId="9041"/>
    <cellStyle name="20% - Accent5 5 13 4 2 2" xfId="9042"/>
    <cellStyle name="20% - Accent5 5 13 4 3" xfId="9043"/>
    <cellStyle name="20% - Accent5 5 13 4 4" xfId="9044"/>
    <cellStyle name="20% - Accent5 5 13 5" xfId="9045"/>
    <cellStyle name="20% - Accent5 5 13 5 2" xfId="9046"/>
    <cellStyle name="20% - Accent5 5 13 6" xfId="9047"/>
    <cellStyle name="20% - Accent5 5 13 7" xfId="9048"/>
    <cellStyle name="20% - Accent5 5 14" xfId="9049"/>
    <cellStyle name="20% - Accent5 5 14 2" xfId="9050"/>
    <cellStyle name="20% - Accent5 5 14 2 2" xfId="9051"/>
    <cellStyle name="20% - Accent5 5 14 2 2 2" xfId="9052"/>
    <cellStyle name="20% - Accent5 5 14 2 2 2 2" xfId="9053"/>
    <cellStyle name="20% - Accent5 5 14 2 2 2 2 2" xfId="9054"/>
    <cellStyle name="20% - Accent5 5 14 2 2 2 3" xfId="9055"/>
    <cellStyle name="20% - Accent5 5 14 2 2 2 4" xfId="9056"/>
    <cellStyle name="20% - Accent5 5 14 2 2 3" xfId="9057"/>
    <cellStyle name="20% - Accent5 5 14 2 2 3 2" xfId="9058"/>
    <cellStyle name="20% - Accent5 5 14 2 2 4" xfId="9059"/>
    <cellStyle name="20% - Accent5 5 14 2 2 5" xfId="9060"/>
    <cellStyle name="20% - Accent5 5 14 2 3" xfId="9061"/>
    <cellStyle name="20% - Accent5 5 14 2 3 2" xfId="9062"/>
    <cellStyle name="20% - Accent5 5 14 2 3 2 2" xfId="9063"/>
    <cellStyle name="20% - Accent5 5 14 2 3 3" xfId="9064"/>
    <cellStyle name="20% - Accent5 5 14 2 3 4" xfId="9065"/>
    <cellStyle name="20% - Accent5 5 14 2 4" xfId="9066"/>
    <cellStyle name="20% - Accent5 5 14 2 4 2" xfId="9067"/>
    <cellStyle name="20% - Accent5 5 14 2 5" xfId="9068"/>
    <cellStyle name="20% - Accent5 5 14 2 6" xfId="9069"/>
    <cellStyle name="20% - Accent5 5 14 3" xfId="9070"/>
    <cellStyle name="20% - Accent5 5 14 3 2" xfId="9071"/>
    <cellStyle name="20% - Accent5 5 14 3 2 2" xfId="9072"/>
    <cellStyle name="20% - Accent5 5 14 3 2 2 2" xfId="9073"/>
    <cellStyle name="20% - Accent5 5 14 3 2 3" xfId="9074"/>
    <cellStyle name="20% - Accent5 5 14 3 2 4" xfId="9075"/>
    <cellStyle name="20% - Accent5 5 14 3 3" xfId="9076"/>
    <cellStyle name="20% - Accent5 5 14 3 3 2" xfId="9077"/>
    <cellStyle name="20% - Accent5 5 14 3 4" xfId="9078"/>
    <cellStyle name="20% - Accent5 5 14 3 5" xfId="9079"/>
    <cellStyle name="20% - Accent5 5 14 4" xfId="9080"/>
    <cellStyle name="20% - Accent5 5 14 4 2" xfId="9081"/>
    <cellStyle name="20% - Accent5 5 14 4 2 2" xfId="9082"/>
    <cellStyle name="20% - Accent5 5 14 4 3" xfId="9083"/>
    <cellStyle name="20% - Accent5 5 14 4 4" xfId="9084"/>
    <cellStyle name="20% - Accent5 5 14 5" xfId="9085"/>
    <cellStyle name="20% - Accent5 5 14 5 2" xfId="9086"/>
    <cellStyle name="20% - Accent5 5 14 6" xfId="9087"/>
    <cellStyle name="20% - Accent5 5 14 7" xfId="9088"/>
    <cellStyle name="20% - Accent5 5 15" xfId="9089"/>
    <cellStyle name="20% - Accent5 5 15 2" xfId="9090"/>
    <cellStyle name="20% - Accent5 5 15 2 2" xfId="9091"/>
    <cellStyle name="20% - Accent5 5 15 2 2 2" xfId="9092"/>
    <cellStyle name="20% - Accent5 5 15 2 2 2 2" xfId="9093"/>
    <cellStyle name="20% - Accent5 5 15 2 2 2 2 2" xfId="9094"/>
    <cellStyle name="20% - Accent5 5 15 2 2 2 3" xfId="9095"/>
    <cellStyle name="20% - Accent5 5 15 2 2 2 4" xfId="9096"/>
    <cellStyle name="20% - Accent5 5 15 2 2 3" xfId="9097"/>
    <cellStyle name="20% - Accent5 5 15 2 2 3 2" xfId="9098"/>
    <cellStyle name="20% - Accent5 5 15 2 2 4" xfId="9099"/>
    <cellStyle name="20% - Accent5 5 15 2 2 5" xfId="9100"/>
    <cellStyle name="20% - Accent5 5 15 2 3" xfId="9101"/>
    <cellStyle name="20% - Accent5 5 15 2 3 2" xfId="9102"/>
    <cellStyle name="20% - Accent5 5 15 2 3 2 2" xfId="9103"/>
    <cellStyle name="20% - Accent5 5 15 2 3 3" xfId="9104"/>
    <cellStyle name="20% - Accent5 5 15 2 3 4" xfId="9105"/>
    <cellStyle name="20% - Accent5 5 15 2 4" xfId="9106"/>
    <cellStyle name="20% - Accent5 5 15 2 4 2" xfId="9107"/>
    <cellStyle name="20% - Accent5 5 15 2 5" xfId="9108"/>
    <cellStyle name="20% - Accent5 5 15 2 6" xfId="9109"/>
    <cellStyle name="20% - Accent5 5 15 3" xfId="9110"/>
    <cellStyle name="20% - Accent5 5 15 3 2" xfId="9111"/>
    <cellStyle name="20% - Accent5 5 15 3 2 2" xfId="9112"/>
    <cellStyle name="20% - Accent5 5 15 3 2 2 2" xfId="9113"/>
    <cellStyle name="20% - Accent5 5 15 3 2 3" xfId="9114"/>
    <cellStyle name="20% - Accent5 5 15 3 2 4" xfId="9115"/>
    <cellStyle name="20% - Accent5 5 15 3 3" xfId="9116"/>
    <cellStyle name="20% - Accent5 5 15 3 3 2" xfId="9117"/>
    <cellStyle name="20% - Accent5 5 15 3 4" xfId="9118"/>
    <cellStyle name="20% - Accent5 5 15 3 5" xfId="9119"/>
    <cellStyle name="20% - Accent5 5 15 4" xfId="9120"/>
    <cellStyle name="20% - Accent5 5 15 4 2" xfId="9121"/>
    <cellStyle name="20% - Accent5 5 15 4 2 2" xfId="9122"/>
    <cellStyle name="20% - Accent5 5 15 4 3" xfId="9123"/>
    <cellStyle name="20% - Accent5 5 15 4 4" xfId="9124"/>
    <cellStyle name="20% - Accent5 5 15 5" xfId="9125"/>
    <cellStyle name="20% - Accent5 5 15 5 2" xfId="9126"/>
    <cellStyle name="20% - Accent5 5 15 6" xfId="9127"/>
    <cellStyle name="20% - Accent5 5 15 7" xfId="9128"/>
    <cellStyle name="20% - Accent5 5 16" xfId="9129"/>
    <cellStyle name="20% - Accent5 5 16 2" xfId="9130"/>
    <cellStyle name="20% - Accent5 5 16 2 2" xfId="9131"/>
    <cellStyle name="20% - Accent5 5 16 2 2 2" xfId="9132"/>
    <cellStyle name="20% - Accent5 5 16 2 2 2 2" xfId="9133"/>
    <cellStyle name="20% - Accent5 5 16 2 2 2 2 2" xfId="9134"/>
    <cellStyle name="20% - Accent5 5 16 2 2 2 3" xfId="9135"/>
    <cellStyle name="20% - Accent5 5 16 2 2 2 4" xfId="9136"/>
    <cellStyle name="20% - Accent5 5 16 2 2 3" xfId="9137"/>
    <cellStyle name="20% - Accent5 5 16 2 2 3 2" xfId="9138"/>
    <cellStyle name="20% - Accent5 5 16 2 2 4" xfId="9139"/>
    <cellStyle name="20% - Accent5 5 16 2 2 5" xfId="9140"/>
    <cellStyle name="20% - Accent5 5 16 2 3" xfId="9141"/>
    <cellStyle name="20% - Accent5 5 16 2 3 2" xfId="9142"/>
    <cellStyle name="20% - Accent5 5 16 2 3 2 2" xfId="9143"/>
    <cellStyle name="20% - Accent5 5 16 2 3 3" xfId="9144"/>
    <cellStyle name="20% - Accent5 5 16 2 3 4" xfId="9145"/>
    <cellStyle name="20% - Accent5 5 16 2 4" xfId="9146"/>
    <cellStyle name="20% - Accent5 5 16 2 4 2" xfId="9147"/>
    <cellStyle name="20% - Accent5 5 16 2 5" xfId="9148"/>
    <cellStyle name="20% - Accent5 5 16 2 6" xfId="9149"/>
    <cellStyle name="20% - Accent5 5 16 3" xfId="9150"/>
    <cellStyle name="20% - Accent5 5 16 3 2" xfId="9151"/>
    <cellStyle name="20% - Accent5 5 16 3 2 2" xfId="9152"/>
    <cellStyle name="20% - Accent5 5 16 3 2 2 2" xfId="9153"/>
    <cellStyle name="20% - Accent5 5 16 3 2 3" xfId="9154"/>
    <cellStyle name="20% - Accent5 5 16 3 2 4" xfId="9155"/>
    <cellStyle name="20% - Accent5 5 16 3 3" xfId="9156"/>
    <cellStyle name="20% - Accent5 5 16 3 3 2" xfId="9157"/>
    <cellStyle name="20% - Accent5 5 16 3 4" xfId="9158"/>
    <cellStyle name="20% - Accent5 5 16 3 5" xfId="9159"/>
    <cellStyle name="20% - Accent5 5 16 4" xfId="9160"/>
    <cellStyle name="20% - Accent5 5 16 4 2" xfId="9161"/>
    <cellStyle name="20% - Accent5 5 16 4 2 2" xfId="9162"/>
    <cellStyle name="20% - Accent5 5 16 4 3" xfId="9163"/>
    <cellStyle name="20% - Accent5 5 16 4 4" xfId="9164"/>
    <cellStyle name="20% - Accent5 5 16 5" xfId="9165"/>
    <cellStyle name="20% - Accent5 5 16 5 2" xfId="9166"/>
    <cellStyle name="20% - Accent5 5 16 6" xfId="9167"/>
    <cellStyle name="20% - Accent5 5 16 7" xfId="9168"/>
    <cellStyle name="20% - Accent5 5 17" xfId="9169"/>
    <cellStyle name="20% - Accent5 5 17 2" xfId="9170"/>
    <cellStyle name="20% - Accent5 5 17 2 2" xfId="9171"/>
    <cellStyle name="20% - Accent5 5 17 2 2 2" xfId="9172"/>
    <cellStyle name="20% - Accent5 5 17 2 2 2 2" xfId="9173"/>
    <cellStyle name="20% - Accent5 5 17 2 2 2 2 2" xfId="9174"/>
    <cellStyle name="20% - Accent5 5 17 2 2 2 3" xfId="9175"/>
    <cellStyle name="20% - Accent5 5 17 2 2 2 4" xfId="9176"/>
    <cellStyle name="20% - Accent5 5 17 2 2 3" xfId="9177"/>
    <cellStyle name="20% - Accent5 5 17 2 2 3 2" xfId="9178"/>
    <cellStyle name="20% - Accent5 5 17 2 2 4" xfId="9179"/>
    <cellStyle name="20% - Accent5 5 17 2 2 5" xfId="9180"/>
    <cellStyle name="20% - Accent5 5 17 2 3" xfId="9181"/>
    <cellStyle name="20% - Accent5 5 17 2 3 2" xfId="9182"/>
    <cellStyle name="20% - Accent5 5 17 2 3 2 2" xfId="9183"/>
    <cellStyle name="20% - Accent5 5 17 2 3 3" xfId="9184"/>
    <cellStyle name="20% - Accent5 5 17 2 3 4" xfId="9185"/>
    <cellStyle name="20% - Accent5 5 17 2 4" xfId="9186"/>
    <cellStyle name="20% - Accent5 5 17 2 4 2" xfId="9187"/>
    <cellStyle name="20% - Accent5 5 17 2 5" xfId="9188"/>
    <cellStyle name="20% - Accent5 5 17 2 6" xfId="9189"/>
    <cellStyle name="20% - Accent5 5 17 3" xfId="9190"/>
    <cellStyle name="20% - Accent5 5 17 3 2" xfId="9191"/>
    <cellStyle name="20% - Accent5 5 17 3 2 2" xfId="9192"/>
    <cellStyle name="20% - Accent5 5 17 3 2 2 2" xfId="9193"/>
    <cellStyle name="20% - Accent5 5 17 3 2 3" xfId="9194"/>
    <cellStyle name="20% - Accent5 5 17 3 2 4" xfId="9195"/>
    <cellStyle name="20% - Accent5 5 17 3 3" xfId="9196"/>
    <cellStyle name="20% - Accent5 5 17 3 3 2" xfId="9197"/>
    <cellStyle name="20% - Accent5 5 17 3 4" xfId="9198"/>
    <cellStyle name="20% - Accent5 5 17 3 5" xfId="9199"/>
    <cellStyle name="20% - Accent5 5 17 4" xfId="9200"/>
    <cellStyle name="20% - Accent5 5 17 4 2" xfId="9201"/>
    <cellStyle name="20% - Accent5 5 17 4 2 2" xfId="9202"/>
    <cellStyle name="20% - Accent5 5 17 4 3" xfId="9203"/>
    <cellStyle name="20% - Accent5 5 17 4 4" xfId="9204"/>
    <cellStyle name="20% - Accent5 5 17 5" xfId="9205"/>
    <cellStyle name="20% - Accent5 5 17 5 2" xfId="9206"/>
    <cellStyle name="20% - Accent5 5 17 6" xfId="9207"/>
    <cellStyle name="20% - Accent5 5 17 7" xfId="9208"/>
    <cellStyle name="20% - Accent5 5 18" xfId="9209"/>
    <cellStyle name="20% - Accent5 5 18 2" xfId="9210"/>
    <cellStyle name="20% - Accent5 5 18 2 2" xfId="9211"/>
    <cellStyle name="20% - Accent5 5 18 2 2 2" xfId="9212"/>
    <cellStyle name="20% - Accent5 5 18 2 2 2 2" xfId="9213"/>
    <cellStyle name="20% - Accent5 5 18 2 2 2 2 2" xfId="9214"/>
    <cellStyle name="20% - Accent5 5 18 2 2 2 3" xfId="9215"/>
    <cellStyle name="20% - Accent5 5 18 2 2 2 4" xfId="9216"/>
    <cellStyle name="20% - Accent5 5 18 2 2 3" xfId="9217"/>
    <cellStyle name="20% - Accent5 5 18 2 2 3 2" xfId="9218"/>
    <cellStyle name="20% - Accent5 5 18 2 2 4" xfId="9219"/>
    <cellStyle name="20% - Accent5 5 18 2 2 5" xfId="9220"/>
    <cellStyle name="20% - Accent5 5 18 2 3" xfId="9221"/>
    <cellStyle name="20% - Accent5 5 18 2 3 2" xfId="9222"/>
    <cellStyle name="20% - Accent5 5 18 2 3 2 2" xfId="9223"/>
    <cellStyle name="20% - Accent5 5 18 2 3 3" xfId="9224"/>
    <cellStyle name="20% - Accent5 5 18 2 3 4" xfId="9225"/>
    <cellStyle name="20% - Accent5 5 18 2 4" xfId="9226"/>
    <cellStyle name="20% - Accent5 5 18 2 4 2" xfId="9227"/>
    <cellStyle name="20% - Accent5 5 18 2 5" xfId="9228"/>
    <cellStyle name="20% - Accent5 5 18 2 6" xfId="9229"/>
    <cellStyle name="20% - Accent5 5 18 3" xfId="9230"/>
    <cellStyle name="20% - Accent5 5 18 3 2" xfId="9231"/>
    <cellStyle name="20% - Accent5 5 18 3 2 2" xfId="9232"/>
    <cellStyle name="20% - Accent5 5 18 3 2 2 2" xfId="9233"/>
    <cellStyle name="20% - Accent5 5 18 3 2 3" xfId="9234"/>
    <cellStyle name="20% - Accent5 5 18 3 2 4" xfId="9235"/>
    <cellStyle name="20% - Accent5 5 18 3 3" xfId="9236"/>
    <cellStyle name="20% - Accent5 5 18 3 3 2" xfId="9237"/>
    <cellStyle name="20% - Accent5 5 18 3 4" xfId="9238"/>
    <cellStyle name="20% - Accent5 5 18 3 5" xfId="9239"/>
    <cellStyle name="20% - Accent5 5 18 4" xfId="9240"/>
    <cellStyle name="20% - Accent5 5 18 4 2" xfId="9241"/>
    <cellStyle name="20% - Accent5 5 18 4 2 2" xfId="9242"/>
    <cellStyle name="20% - Accent5 5 18 4 3" xfId="9243"/>
    <cellStyle name="20% - Accent5 5 18 4 4" xfId="9244"/>
    <cellStyle name="20% - Accent5 5 18 5" xfId="9245"/>
    <cellStyle name="20% - Accent5 5 18 5 2" xfId="9246"/>
    <cellStyle name="20% - Accent5 5 18 6" xfId="9247"/>
    <cellStyle name="20% - Accent5 5 18 7" xfId="9248"/>
    <cellStyle name="20% - Accent5 5 19" xfId="9249"/>
    <cellStyle name="20% - Accent5 5 19 2" xfId="9250"/>
    <cellStyle name="20% - Accent5 5 19 2 2" xfId="9251"/>
    <cellStyle name="20% - Accent5 5 19 2 2 2" xfId="9252"/>
    <cellStyle name="20% - Accent5 5 19 2 2 2 2" xfId="9253"/>
    <cellStyle name="20% - Accent5 5 19 2 2 2 2 2" xfId="9254"/>
    <cellStyle name="20% - Accent5 5 19 2 2 2 3" xfId="9255"/>
    <cellStyle name="20% - Accent5 5 19 2 2 2 4" xfId="9256"/>
    <cellStyle name="20% - Accent5 5 19 2 2 3" xfId="9257"/>
    <cellStyle name="20% - Accent5 5 19 2 2 3 2" xfId="9258"/>
    <cellStyle name="20% - Accent5 5 19 2 2 4" xfId="9259"/>
    <cellStyle name="20% - Accent5 5 19 2 2 5" xfId="9260"/>
    <cellStyle name="20% - Accent5 5 19 2 3" xfId="9261"/>
    <cellStyle name="20% - Accent5 5 19 2 3 2" xfId="9262"/>
    <cellStyle name="20% - Accent5 5 19 2 3 2 2" xfId="9263"/>
    <cellStyle name="20% - Accent5 5 19 2 3 3" xfId="9264"/>
    <cellStyle name="20% - Accent5 5 19 2 3 4" xfId="9265"/>
    <cellStyle name="20% - Accent5 5 19 2 4" xfId="9266"/>
    <cellStyle name="20% - Accent5 5 19 2 4 2" xfId="9267"/>
    <cellStyle name="20% - Accent5 5 19 2 5" xfId="9268"/>
    <cellStyle name="20% - Accent5 5 19 2 6" xfId="9269"/>
    <cellStyle name="20% - Accent5 5 19 3" xfId="9270"/>
    <cellStyle name="20% - Accent5 5 19 3 2" xfId="9271"/>
    <cellStyle name="20% - Accent5 5 19 3 2 2" xfId="9272"/>
    <cellStyle name="20% - Accent5 5 19 3 2 2 2" xfId="9273"/>
    <cellStyle name="20% - Accent5 5 19 3 2 3" xfId="9274"/>
    <cellStyle name="20% - Accent5 5 19 3 2 4" xfId="9275"/>
    <cellStyle name="20% - Accent5 5 19 3 3" xfId="9276"/>
    <cellStyle name="20% - Accent5 5 19 3 3 2" xfId="9277"/>
    <cellStyle name="20% - Accent5 5 19 3 4" xfId="9278"/>
    <cellStyle name="20% - Accent5 5 19 3 5" xfId="9279"/>
    <cellStyle name="20% - Accent5 5 19 4" xfId="9280"/>
    <cellStyle name="20% - Accent5 5 19 4 2" xfId="9281"/>
    <cellStyle name="20% - Accent5 5 19 4 2 2" xfId="9282"/>
    <cellStyle name="20% - Accent5 5 19 4 3" xfId="9283"/>
    <cellStyle name="20% - Accent5 5 19 4 4" xfId="9284"/>
    <cellStyle name="20% - Accent5 5 19 5" xfId="9285"/>
    <cellStyle name="20% - Accent5 5 19 5 2" xfId="9286"/>
    <cellStyle name="20% - Accent5 5 19 6" xfId="9287"/>
    <cellStyle name="20% - Accent5 5 19 7" xfId="9288"/>
    <cellStyle name="20% - Accent5 5 2" xfId="9289"/>
    <cellStyle name="20% - Accent5 5 2 2" xfId="9290"/>
    <cellStyle name="20% - Accent5 5 2 2 2" xfId="9291"/>
    <cellStyle name="20% - Accent5 5 2 2 2 2" xfId="9292"/>
    <cellStyle name="20% - Accent5 5 2 2 2 2 2" xfId="9293"/>
    <cellStyle name="20% - Accent5 5 2 2 2 2 2 2" xfId="9294"/>
    <cellStyle name="20% - Accent5 5 2 2 2 2 3" xfId="9295"/>
    <cellStyle name="20% - Accent5 5 2 2 2 2 4" xfId="9296"/>
    <cellStyle name="20% - Accent5 5 2 2 2 3" xfId="9297"/>
    <cellStyle name="20% - Accent5 5 2 2 2 3 2" xfId="9298"/>
    <cellStyle name="20% - Accent5 5 2 2 2 4" xfId="9299"/>
    <cellStyle name="20% - Accent5 5 2 2 2 5" xfId="9300"/>
    <cellStyle name="20% - Accent5 5 2 2 3" xfId="9301"/>
    <cellStyle name="20% - Accent5 5 2 2 3 2" xfId="9302"/>
    <cellStyle name="20% - Accent5 5 2 2 3 2 2" xfId="9303"/>
    <cellStyle name="20% - Accent5 5 2 2 3 3" xfId="9304"/>
    <cellStyle name="20% - Accent5 5 2 2 3 4" xfId="9305"/>
    <cellStyle name="20% - Accent5 5 2 2 4" xfId="9306"/>
    <cellStyle name="20% - Accent5 5 2 2 4 2" xfId="9307"/>
    <cellStyle name="20% - Accent5 5 2 2 5" xfId="9308"/>
    <cellStyle name="20% - Accent5 5 2 2 6" xfId="9309"/>
    <cellStyle name="20% - Accent5 5 2 3" xfId="9310"/>
    <cellStyle name="20% - Accent5 5 2 3 2" xfId="9311"/>
    <cellStyle name="20% - Accent5 5 2 3 2 2" xfId="9312"/>
    <cellStyle name="20% - Accent5 5 2 3 2 2 2" xfId="9313"/>
    <cellStyle name="20% - Accent5 5 2 3 2 3" xfId="9314"/>
    <cellStyle name="20% - Accent5 5 2 3 2 4" xfId="9315"/>
    <cellStyle name="20% - Accent5 5 2 3 3" xfId="9316"/>
    <cellStyle name="20% - Accent5 5 2 3 3 2" xfId="9317"/>
    <cellStyle name="20% - Accent5 5 2 3 4" xfId="9318"/>
    <cellStyle name="20% - Accent5 5 2 3 5" xfId="9319"/>
    <cellStyle name="20% - Accent5 5 2 4" xfId="9320"/>
    <cellStyle name="20% - Accent5 5 2 4 2" xfId="9321"/>
    <cellStyle name="20% - Accent5 5 2 4 2 2" xfId="9322"/>
    <cellStyle name="20% - Accent5 5 2 4 3" xfId="9323"/>
    <cellStyle name="20% - Accent5 5 2 4 4" xfId="9324"/>
    <cellStyle name="20% - Accent5 5 2 5" xfId="9325"/>
    <cellStyle name="20% - Accent5 5 2 5 2" xfId="9326"/>
    <cellStyle name="20% - Accent5 5 2 6" xfId="9327"/>
    <cellStyle name="20% - Accent5 5 2 7" xfId="9328"/>
    <cellStyle name="20% - Accent5 5 20" xfId="9329"/>
    <cellStyle name="20% - Accent5 5 20 2" xfId="9330"/>
    <cellStyle name="20% - Accent5 5 20 2 2" xfId="9331"/>
    <cellStyle name="20% - Accent5 5 20 2 2 2" xfId="9332"/>
    <cellStyle name="20% - Accent5 5 20 2 2 2 2" xfId="9333"/>
    <cellStyle name="20% - Accent5 5 20 2 2 2 2 2" xfId="9334"/>
    <cellStyle name="20% - Accent5 5 20 2 2 2 3" xfId="9335"/>
    <cellStyle name="20% - Accent5 5 20 2 2 2 4" xfId="9336"/>
    <cellStyle name="20% - Accent5 5 20 2 2 3" xfId="9337"/>
    <cellStyle name="20% - Accent5 5 20 2 2 3 2" xfId="9338"/>
    <cellStyle name="20% - Accent5 5 20 2 2 4" xfId="9339"/>
    <cellStyle name="20% - Accent5 5 20 2 2 5" xfId="9340"/>
    <cellStyle name="20% - Accent5 5 20 2 3" xfId="9341"/>
    <cellStyle name="20% - Accent5 5 20 2 3 2" xfId="9342"/>
    <cellStyle name="20% - Accent5 5 20 2 3 2 2" xfId="9343"/>
    <cellStyle name="20% - Accent5 5 20 2 3 3" xfId="9344"/>
    <cellStyle name="20% - Accent5 5 20 2 3 4" xfId="9345"/>
    <cellStyle name="20% - Accent5 5 20 2 4" xfId="9346"/>
    <cellStyle name="20% - Accent5 5 20 2 4 2" xfId="9347"/>
    <cellStyle name="20% - Accent5 5 20 2 5" xfId="9348"/>
    <cellStyle name="20% - Accent5 5 20 2 6" xfId="9349"/>
    <cellStyle name="20% - Accent5 5 20 3" xfId="9350"/>
    <cellStyle name="20% - Accent5 5 20 3 2" xfId="9351"/>
    <cellStyle name="20% - Accent5 5 20 3 2 2" xfId="9352"/>
    <cellStyle name="20% - Accent5 5 20 3 2 2 2" xfId="9353"/>
    <cellStyle name="20% - Accent5 5 20 3 2 3" xfId="9354"/>
    <cellStyle name="20% - Accent5 5 20 3 2 4" xfId="9355"/>
    <cellStyle name="20% - Accent5 5 20 3 3" xfId="9356"/>
    <cellStyle name="20% - Accent5 5 20 3 3 2" xfId="9357"/>
    <cellStyle name="20% - Accent5 5 20 3 4" xfId="9358"/>
    <cellStyle name="20% - Accent5 5 20 3 5" xfId="9359"/>
    <cellStyle name="20% - Accent5 5 20 4" xfId="9360"/>
    <cellStyle name="20% - Accent5 5 20 4 2" xfId="9361"/>
    <cellStyle name="20% - Accent5 5 20 4 2 2" xfId="9362"/>
    <cellStyle name="20% - Accent5 5 20 4 3" xfId="9363"/>
    <cellStyle name="20% - Accent5 5 20 4 4" xfId="9364"/>
    <cellStyle name="20% - Accent5 5 20 5" xfId="9365"/>
    <cellStyle name="20% - Accent5 5 20 5 2" xfId="9366"/>
    <cellStyle name="20% - Accent5 5 20 6" xfId="9367"/>
    <cellStyle name="20% - Accent5 5 20 7" xfId="9368"/>
    <cellStyle name="20% - Accent5 5 21" xfId="9369"/>
    <cellStyle name="20% - Accent5 5 21 2" xfId="9370"/>
    <cellStyle name="20% - Accent5 5 21 2 2" xfId="9371"/>
    <cellStyle name="20% - Accent5 5 21 2 2 2" xfId="9372"/>
    <cellStyle name="20% - Accent5 5 21 2 2 2 2" xfId="9373"/>
    <cellStyle name="20% - Accent5 5 21 2 2 2 2 2" xfId="9374"/>
    <cellStyle name="20% - Accent5 5 21 2 2 2 3" xfId="9375"/>
    <cellStyle name="20% - Accent5 5 21 2 2 2 4" xfId="9376"/>
    <cellStyle name="20% - Accent5 5 21 2 2 3" xfId="9377"/>
    <cellStyle name="20% - Accent5 5 21 2 2 3 2" xfId="9378"/>
    <cellStyle name="20% - Accent5 5 21 2 2 4" xfId="9379"/>
    <cellStyle name="20% - Accent5 5 21 2 2 5" xfId="9380"/>
    <cellStyle name="20% - Accent5 5 21 2 3" xfId="9381"/>
    <cellStyle name="20% - Accent5 5 21 2 3 2" xfId="9382"/>
    <cellStyle name="20% - Accent5 5 21 2 3 2 2" xfId="9383"/>
    <cellStyle name="20% - Accent5 5 21 2 3 3" xfId="9384"/>
    <cellStyle name="20% - Accent5 5 21 2 3 4" xfId="9385"/>
    <cellStyle name="20% - Accent5 5 21 2 4" xfId="9386"/>
    <cellStyle name="20% - Accent5 5 21 2 4 2" xfId="9387"/>
    <cellStyle name="20% - Accent5 5 21 2 5" xfId="9388"/>
    <cellStyle name="20% - Accent5 5 21 2 6" xfId="9389"/>
    <cellStyle name="20% - Accent5 5 21 3" xfId="9390"/>
    <cellStyle name="20% - Accent5 5 21 3 2" xfId="9391"/>
    <cellStyle name="20% - Accent5 5 21 3 2 2" xfId="9392"/>
    <cellStyle name="20% - Accent5 5 21 3 2 2 2" xfId="9393"/>
    <cellStyle name="20% - Accent5 5 21 3 2 3" xfId="9394"/>
    <cellStyle name="20% - Accent5 5 21 3 2 4" xfId="9395"/>
    <cellStyle name="20% - Accent5 5 21 3 3" xfId="9396"/>
    <cellStyle name="20% - Accent5 5 21 3 3 2" xfId="9397"/>
    <cellStyle name="20% - Accent5 5 21 3 4" xfId="9398"/>
    <cellStyle name="20% - Accent5 5 21 3 5" xfId="9399"/>
    <cellStyle name="20% - Accent5 5 21 4" xfId="9400"/>
    <cellStyle name="20% - Accent5 5 21 4 2" xfId="9401"/>
    <cellStyle name="20% - Accent5 5 21 4 2 2" xfId="9402"/>
    <cellStyle name="20% - Accent5 5 21 4 3" xfId="9403"/>
    <cellStyle name="20% - Accent5 5 21 4 4" xfId="9404"/>
    <cellStyle name="20% - Accent5 5 21 5" xfId="9405"/>
    <cellStyle name="20% - Accent5 5 21 5 2" xfId="9406"/>
    <cellStyle name="20% - Accent5 5 21 6" xfId="9407"/>
    <cellStyle name="20% - Accent5 5 21 7" xfId="9408"/>
    <cellStyle name="20% - Accent5 5 22" xfId="9409"/>
    <cellStyle name="20% - Accent5 5 22 2" xfId="9410"/>
    <cellStyle name="20% - Accent5 5 22 2 2" xfId="9411"/>
    <cellStyle name="20% - Accent5 5 22 2 2 2" xfId="9412"/>
    <cellStyle name="20% - Accent5 5 22 2 2 2 2" xfId="9413"/>
    <cellStyle name="20% - Accent5 5 22 2 2 2 2 2" xfId="9414"/>
    <cellStyle name="20% - Accent5 5 22 2 2 2 3" xfId="9415"/>
    <cellStyle name="20% - Accent5 5 22 2 2 2 4" xfId="9416"/>
    <cellStyle name="20% - Accent5 5 22 2 2 3" xfId="9417"/>
    <cellStyle name="20% - Accent5 5 22 2 2 3 2" xfId="9418"/>
    <cellStyle name="20% - Accent5 5 22 2 2 4" xfId="9419"/>
    <cellStyle name="20% - Accent5 5 22 2 2 5" xfId="9420"/>
    <cellStyle name="20% - Accent5 5 22 2 3" xfId="9421"/>
    <cellStyle name="20% - Accent5 5 22 2 3 2" xfId="9422"/>
    <cellStyle name="20% - Accent5 5 22 2 3 2 2" xfId="9423"/>
    <cellStyle name="20% - Accent5 5 22 2 3 3" xfId="9424"/>
    <cellStyle name="20% - Accent5 5 22 2 3 4" xfId="9425"/>
    <cellStyle name="20% - Accent5 5 22 2 4" xfId="9426"/>
    <cellStyle name="20% - Accent5 5 22 2 4 2" xfId="9427"/>
    <cellStyle name="20% - Accent5 5 22 2 5" xfId="9428"/>
    <cellStyle name="20% - Accent5 5 22 2 6" xfId="9429"/>
    <cellStyle name="20% - Accent5 5 22 3" xfId="9430"/>
    <cellStyle name="20% - Accent5 5 22 3 2" xfId="9431"/>
    <cellStyle name="20% - Accent5 5 22 3 2 2" xfId="9432"/>
    <cellStyle name="20% - Accent5 5 22 3 2 2 2" xfId="9433"/>
    <cellStyle name="20% - Accent5 5 22 3 2 3" xfId="9434"/>
    <cellStyle name="20% - Accent5 5 22 3 2 4" xfId="9435"/>
    <cellStyle name="20% - Accent5 5 22 3 3" xfId="9436"/>
    <cellStyle name="20% - Accent5 5 22 3 3 2" xfId="9437"/>
    <cellStyle name="20% - Accent5 5 22 3 4" xfId="9438"/>
    <cellStyle name="20% - Accent5 5 22 3 5" xfId="9439"/>
    <cellStyle name="20% - Accent5 5 22 4" xfId="9440"/>
    <cellStyle name="20% - Accent5 5 22 4 2" xfId="9441"/>
    <cellStyle name="20% - Accent5 5 22 4 2 2" xfId="9442"/>
    <cellStyle name="20% - Accent5 5 22 4 3" xfId="9443"/>
    <cellStyle name="20% - Accent5 5 22 4 4" xfId="9444"/>
    <cellStyle name="20% - Accent5 5 22 5" xfId="9445"/>
    <cellStyle name="20% - Accent5 5 22 5 2" xfId="9446"/>
    <cellStyle name="20% - Accent5 5 22 6" xfId="9447"/>
    <cellStyle name="20% - Accent5 5 22 7" xfId="9448"/>
    <cellStyle name="20% - Accent5 5 23" xfId="9449"/>
    <cellStyle name="20% - Accent5 5 23 2" xfId="9450"/>
    <cellStyle name="20% - Accent5 5 23 2 2" xfId="9451"/>
    <cellStyle name="20% - Accent5 5 23 2 2 2" xfId="9452"/>
    <cellStyle name="20% - Accent5 5 23 2 2 2 2" xfId="9453"/>
    <cellStyle name="20% - Accent5 5 23 2 2 2 2 2" xfId="9454"/>
    <cellStyle name="20% - Accent5 5 23 2 2 2 3" xfId="9455"/>
    <cellStyle name="20% - Accent5 5 23 2 2 2 4" xfId="9456"/>
    <cellStyle name="20% - Accent5 5 23 2 2 3" xfId="9457"/>
    <cellStyle name="20% - Accent5 5 23 2 2 3 2" xfId="9458"/>
    <cellStyle name="20% - Accent5 5 23 2 2 4" xfId="9459"/>
    <cellStyle name="20% - Accent5 5 23 2 2 5" xfId="9460"/>
    <cellStyle name="20% - Accent5 5 23 2 3" xfId="9461"/>
    <cellStyle name="20% - Accent5 5 23 2 3 2" xfId="9462"/>
    <cellStyle name="20% - Accent5 5 23 2 3 2 2" xfId="9463"/>
    <cellStyle name="20% - Accent5 5 23 2 3 3" xfId="9464"/>
    <cellStyle name="20% - Accent5 5 23 2 3 4" xfId="9465"/>
    <cellStyle name="20% - Accent5 5 23 2 4" xfId="9466"/>
    <cellStyle name="20% - Accent5 5 23 2 4 2" xfId="9467"/>
    <cellStyle name="20% - Accent5 5 23 2 5" xfId="9468"/>
    <cellStyle name="20% - Accent5 5 23 2 6" xfId="9469"/>
    <cellStyle name="20% - Accent5 5 23 3" xfId="9470"/>
    <cellStyle name="20% - Accent5 5 23 3 2" xfId="9471"/>
    <cellStyle name="20% - Accent5 5 23 3 2 2" xfId="9472"/>
    <cellStyle name="20% - Accent5 5 23 3 2 2 2" xfId="9473"/>
    <cellStyle name="20% - Accent5 5 23 3 2 3" xfId="9474"/>
    <cellStyle name="20% - Accent5 5 23 3 2 4" xfId="9475"/>
    <cellStyle name="20% - Accent5 5 23 3 3" xfId="9476"/>
    <cellStyle name="20% - Accent5 5 23 3 3 2" xfId="9477"/>
    <cellStyle name="20% - Accent5 5 23 3 4" xfId="9478"/>
    <cellStyle name="20% - Accent5 5 23 3 5" xfId="9479"/>
    <cellStyle name="20% - Accent5 5 23 4" xfId="9480"/>
    <cellStyle name="20% - Accent5 5 23 4 2" xfId="9481"/>
    <cellStyle name="20% - Accent5 5 23 4 2 2" xfId="9482"/>
    <cellStyle name="20% - Accent5 5 23 4 3" xfId="9483"/>
    <cellStyle name="20% - Accent5 5 23 4 4" xfId="9484"/>
    <cellStyle name="20% - Accent5 5 23 5" xfId="9485"/>
    <cellStyle name="20% - Accent5 5 23 5 2" xfId="9486"/>
    <cellStyle name="20% - Accent5 5 23 6" xfId="9487"/>
    <cellStyle name="20% - Accent5 5 23 7" xfId="9488"/>
    <cellStyle name="20% - Accent5 5 24" xfId="9489"/>
    <cellStyle name="20% - Accent5 5 24 2" xfId="9490"/>
    <cellStyle name="20% - Accent5 5 24 2 2" xfId="9491"/>
    <cellStyle name="20% - Accent5 5 24 2 2 2" xfId="9492"/>
    <cellStyle name="20% - Accent5 5 24 2 2 2 2" xfId="9493"/>
    <cellStyle name="20% - Accent5 5 24 2 2 2 2 2" xfId="9494"/>
    <cellStyle name="20% - Accent5 5 24 2 2 2 3" xfId="9495"/>
    <cellStyle name="20% - Accent5 5 24 2 2 2 4" xfId="9496"/>
    <cellStyle name="20% - Accent5 5 24 2 2 3" xfId="9497"/>
    <cellStyle name="20% - Accent5 5 24 2 2 3 2" xfId="9498"/>
    <cellStyle name="20% - Accent5 5 24 2 2 4" xfId="9499"/>
    <cellStyle name="20% - Accent5 5 24 2 2 5" xfId="9500"/>
    <cellStyle name="20% - Accent5 5 24 2 3" xfId="9501"/>
    <cellStyle name="20% - Accent5 5 24 2 3 2" xfId="9502"/>
    <cellStyle name="20% - Accent5 5 24 2 3 2 2" xfId="9503"/>
    <cellStyle name="20% - Accent5 5 24 2 3 3" xfId="9504"/>
    <cellStyle name="20% - Accent5 5 24 2 3 4" xfId="9505"/>
    <cellStyle name="20% - Accent5 5 24 2 4" xfId="9506"/>
    <cellStyle name="20% - Accent5 5 24 2 4 2" xfId="9507"/>
    <cellStyle name="20% - Accent5 5 24 2 5" xfId="9508"/>
    <cellStyle name="20% - Accent5 5 24 2 6" xfId="9509"/>
    <cellStyle name="20% - Accent5 5 24 3" xfId="9510"/>
    <cellStyle name="20% - Accent5 5 24 3 2" xfId="9511"/>
    <cellStyle name="20% - Accent5 5 24 3 2 2" xfId="9512"/>
    <cellStyle name="20% - Accent5 5 24 3 2 2 2" xfId="9513"/>
    <cellStyle name="20% - Accent5 5 24 3 2 3" xfId="9514"/>
    <cellStyle name="20% - Accent5 5 24 3 2 4" xfId="9515"/>
    <cellStyle name="20% - Accent5 5 24 3 3" xfId="9516"/>
    <cellStyle name="20% - Accent5 5 24 3 3 2" xfId="9517"/>
    <cellStyle name="20% - Accent5 5 24 3 4" xfId="9518"/>
    <cellStyle name="20% - Accent5 5 24 3 5" xfId="9519"/>
    <cellStyle name="20% - Accent5 5 24 4" xfId="9520"/>
    <cellStyle name="20% - Accent5 5 24 4 2" xfId="9521"/>
    <cellStyle name="20% - Accent5 5 24 4 2 2" xfId="9522"/>
    <cellStyle name="20% - Accent5 5 24 4 3" xfId="9523"/>
    <cellStyle name="20% - Accent5 5 24 4 4" xfId="9524"/>
    <cellStyle name="20% - Accent5 5 24 5" xfId="9525"/>
    <cellStyle name="20% - Accent5 5 24 5 2" xfId="9526"/>
    <cellStyle name="20% - Accent5 5 24 6" xfId="9527"/>
    <cellStyle name="20% - Accent5 5 24 7" xfId="9528"/>
    <cellStyle name="20% - Accent5 5 25" xfId="9529"/>
    <cellStyle name="20% - Accent5 5 25 2" xfId="9530"/>
    <cellStyle name="20% - Accent5 5 25 2 2" xfId="9531"/>
    <cellStyle name="20% - Accent5 5 25 2 2 2" xfId="9532"/>
    <cellStyle name="20% - Accent5 5 25 2 2 2 2" xfId="9533"/>
    <cellStyle name="20% - Accent5 5 25 2 2 2 2 2" xfId="9534"/>
    <cellStyle name="20% - Accent5 5 25 2 2 2 3" xfId="9535"/>
    <cellStyle name="20% - Accent5 5 25 2 2 2 4" xfId="9536"/>
    <cellStyle name="20% - Accent5 5 25 2 2 3" xfId="9537"/>
    <cellStyle name="20% - Accent5 5 25 2 2 3 2" xfId="9538"/>
    <cellStyle name="20% - Accent5 5 25 2 2 4" xfId="9539"/>
    <cellStyle name="20% - Accent5 5 25 2 2 5" xfId="9540"/>
    <cellStyle name="20% - Accent5 5 25 2 3" xfId="9541"/>
    <cellStyle name="20% - Accent5 5 25 2 3 2" xfId="9542"/>
    <cellStyle name="20% - Accent5 5 25 2 3 2 2" xfId="9543"/>
    <cellStyle name="20% - Accent5 5 25 2 3 3" xfId="9544"/>
    <cellStyle name="20% - Accent5 5 25 2 3 4" xfId="9545"/>
    <cellStyle name="20% - Accent5 5 25 2 4" xfId="9546"/>
    <cellStyle name="20% - Accent5 5 25 2 4 2" xfId="9547"/>
    <cellStyle name="20% - Accent5 5 25 2 5" xfId="9548"/>
    <cellStyle name="20% - Accent5 5 25 2 6" xfId="9549"/>
    <cellStyle name="20% - Accent5 5 25 3" xfId="9550"/>
    <cellStyle name="20% - Accent5 5 25 3 2" xfId="9551"/>
    <cellStyle name="20% - Accent5 5 25 3 2 2" xfId="9552"/>
    <cellStyle name="20% - Accent5 5 25 3 2 2 2" xfId="9553"/>
    <cellStyle name="20% - Accent5 5 25 3 2 3" xfId="9554"/>
    <cellStyle name="20% - Accent5 5 25 3 2 4" xfId="9555"/>
    <cellStyle name="20% - Accent5 5 25 3 3" xfId="9556"/>
    <cellStyle name="20% - Accent5 5 25 3 3 2" xfId="9557"/>
    <cellStyle name="20% - Accent5 5 25 3 4" xfId="9558"/>
    <cellStyle name="20% - Accent5 5 25 3 5" xfId="9559"/>
    <cellStyle name="20% - Accent5 5 25 4" xfId="9560"/>
    <cellStyle name="20% - Accent5 5 25 4 2" xfId="9561"/>
    <cellStyle name="20% - Accent5 5 25 4 2 2" xfId="9562"/>
    <cellStyle name="20% - Accent5 5 25 4 3" xfId="9563"/>
    <cellStyle name="20% - Accent5 5 25 4 4" xfId="9564"/>
    <cellStyle name="20% - Accent5 5 25 5" xfId="9565"/>
    <cellStyle name="20% - Accent5 5 25 5 2" xfId="9566"/>
    <cellStyle name="20% - Accent5 5 25 6" xfId="9567"/>
    <cellStyle name="20% - Accent5 5 25 7" xfId="9568"/>
    <cellStyle name="20% - Accent5 5 26" xfId="9569"/>
    <cellStyle name="20% - Accent5 5 26 2" xfId="9570"/>
    <cellStyle name="20% - Accent5 5 26 2 2" xfId="9571"/>
    <cellStyle name="20% - Accent5 5 26 2 2 2" xfId="9572"/>
    <cellStyle name="20% - Accent5 5 26 2 2 2 2" xfId="9573"/>
    <cellStyle name="20% - Accent5 5 26 2 2 2 2 2" xfId="9574"/>
    <cellStyle name="20% - Accent5 5 26 2 2 2 3" xfId="9575"/>
    <cellStyle name="20% - Accent5 5 26 2 2 2 4" xfId="9576"/>
    <cellStyle name="20% - Accent5 5 26 2 2 3" xfId="9577"/>
    <cellStyle name="20% - Accent5 5 26 2 2 3 2" xfId="9578"/>
    <cellStyle name="20% - Accent5 5 26 2 2 4" xfId="9579"/>
    <cellStyle name="20% - Accent5 5 26 2 2 5" xfId="9580"/>
    <cellStyle name="20% - Accent5 5 26 2 3" xfId="9581"/>
    <cellStyle name="20% - Accent5 5 26 2 3 2" xfId="9582"/>
    <cellStyle name="20% - Accent5 5 26 2 3 2 2" xfId="9583"/>
    <cellStyle name="20% - Accent5 5 26 2 3 3" xfId="9584"/>
    <cellStyle name="20% - Accent5 5 26 2 3 4" xfId="9585"/>
    <cellStyle name="20% - Accent5 5 26 2 4" xfId="9586"/>
    <cellStyle name="20% - Accent5 5 26 2 4 2" xfId="9587"/>
    <cellStyle name="20% - Accent5 5 26 2 5" xfId="9588"/>
    <cellStyle name="20% - Accent5 5 26 2 6" xfId="9589"/>
    <cellStyle name="20% - Accent5 5 26 3" xfId="9590"/>
    <cellStyle name="20% - Accent5 5 26 3 2" xfId="9591"/>
    <cellStyle name="20% - Accent5 5 26 3 2 2" xfId="9592"/>
    <cellStyle name="20% - Accent5 5 26 3 2 2 2" xfId="9593"/>
    <cellStyle name="20% - Accent5 5 26 3 2 3" xfId="9594"/>
    <cellStyle name="20% - Accent5 5 26 3 2 4" xfId="9595"/>
    <cellStyle name="20% - Accent5 5 26 3 3" xfId="9596"/>
    <cellStyle name="20% - Accent5 5 26 3 3 2" xfId="9597"/>
    <cellStyle name="20% - Accent5 5 26 3 4" xfId="9598"/>
    <cellStyle name="20% - Accent5 5 26 3 5" xfId="9599"/>
    <cellStyle name="20% - Accent5 5 26 4" xfId="9600"/>
    <cellStyle name="20% - Accent5 5 26 4 2" xfId="9601"/>
    <cellStyle name="20% - Accent5 5 26 4 2 2" xfId="9602"/>
    <cellStyle name="20% - Accent5 5 26 4 3" xfId="9603"/>
    <cellStyle name="20% - Accent5 5 26 4 4" xfId="9604"/>
    <cellStyle name="20% - Accent5 5 26 5" xfId="9605"/>
    <cellStyle name="20% - Accent5 5 26 5 2" xfId="9606"/>
    <cellStyle name="20% - Accent5 5 26 6" xfId="9607"/>
    <cellStyle name="20% - Accent5 5 26 7" xfId="9608"/>
    <cellStyle name="20% - Accent5 5 27" xfId="9609"/>
    <cellStyle name="20% - Accent5 5 27 2" xfId="9610"/>
    <cellStyle name="20% - Accent5 5 27 2 2" xfId="9611"/>
    <cellStyle name="20% - Accent5 5 27 2 2 2" xfId="9612"/>
    <cellStyle name="20% - Accent5 5 27 2 2 2 2" xfId="9613"/>
    <cellStyle name="20% - Accent5 5 27 2 2 2 2 2" xfId="9614"/>
    <cellStyle name="20% - Accent5 5 27 2 2 2 3" xfId="9615"/>
    <cellStyle name="20% - Accent5 5 27 2 2 2 4" xfId="9616"/>
    <cellStyle name="20% - Accent5 5 27 2 2 3" xfId="9617"/>
    <cellStyle name="20% - Accent5 5 27 2 2 3 2" xfId="9618"/>
    <cellStyle name="20% - Accent5 5 27 2 2 4" xfId="9619"/>
    <cellStyle name="20% - Accent5 5 27 2 2 5" xfId="9620"/>
    <cellStyle name="20% - Accent5 5 27 2 3" xfId="9621"/>
    <cellStyle name="20% - Accent5 5 27 2 3 2" xfId="9622"/>
    <cellStyle name="20% - Accent5 5 27 2 3 2 2" xfId="9623"/>
    <cellStyle name="20% - Accent5 5 27 2 3 3" xfId="9624"/>
    <cellStyle name="20% - Accent5 5 27 2 3 4" xfId="9625"/>
    <cellStyle name="20% - Accent5 5 27 2 4" xfId="9626"/>
    <cellStyle name="20% - Accent5 5 27 2 4 2" xfId="9627"/>
    <cellStyle name="20% - Accent5 5 27 2 5" xfId="9628"/>
    <cellStyle name="20% - Accent5 5 27 2 6" xfId="9629"/>
    <cellStyle name="20% - Accent5 5 27 3" xfId="9630"/>
    <cellStyle name="20% - Accent5 5 27 3 2" xfId="9631"/>
    <cellStyle name="20% - Accent5 5 27 3 2 2" xfId="9632"/>
    <cellStyle name="20% - Accent5 5 27 3 2 2 2" xfId="9633"/>
    <cellStyle name="20% - Accent5 5 27 3 2 3" xfId="9634"/>
    <cellStyle name="20% - Accent5 5 27 3 2 4" xfId="9635"/>
    <cellStyle name="20% - Accent5 5 27 3 3" xfId="9636"/>
    <cellStyle name="20% - Accent5 5 27 3 3 2" xfId="9637"/>
    <cellStyle name="20% - Accent5 5 27 3 4" xfId="9638"/>
    <cellStyle name="20% - Accent5 5 27 3 5" xfId="9639"/>
    <cellStyle name="20% - Accent5 5 27 4" xfId="9640"/>
    <cellStyle name="20% - Accent5 5 27 4 2" xfId="9641"/>
    <cellStyle name="20% - Accent5 5 27 4 2 2" xfId="9642"/>
    <cellStyle name="20% - Accent5 5 27 4 3" xfId="9643"/>
    <cellStyle name="20% - Accent5 5 27 4 4" xfId="9644"/>
    <cellStyle name="20% - Accent5 5 27 5" xfId="9645"/>
    <cellStyle name="20% - Accent5 5 27 5 2" xfId="9646"/>
    <cellStyle name="20% - Accent5 5 27 6" xfId="9647"/>
    <cellStyle name="20% - Accent5 5 27 7" xfId="9648"/>
    <cellStyle name="20% - Accent5 5 28" xfId="9649"/>
    <cellStyle name="20% - Accent5 5 28 2" xfId="9650"/>
    <cellStyle name="20% - Accent5 5 28 2 2" xfId="9651"/>
    <cellStyle name="20% - Accent5 5 28 2 2 2" xfId="9652"/>
    <cellStyle name="20% - Accent5 5 28 2 2 2 2" xfId="9653"/>
    <cellStyle name="20% - Accent5 5 28 2 2 2 2 2" xfId="9654"/>
    <cellStyle name="20% - Accent5 5 28 2 2 2 3" xfId="9655"/>
    <cellStyle name="20% - Accent5 5 28 2 2 2 4" xfId="9656"/>
    <cellStyle name="20% - Accent5 5 28 2 2 3" xfId="9657"/>
    <cellStyle name="20% - Accent5 5 28 2 2 3 2" xfId="9658"/>
    <cellStyle name="20% - Accent5 5 28 2 2 4" xfId="9659"/>
    <cellStyle name="20% - Accent5 5 28 2 2 5" xfId="9660"/>
    <cellStyle name="20% - Accent5 5 28 2 3" xfId="9661"/>
    <cellStyle name="20% - Accent5 5 28 2 3 2" xfId="9662"/>
    <cellStyle name="20% - Accent5 5 28 2 3 2 2" xfId="9663"/>
    <cellStyle name="20% - Accent5 5 28 2 3 3" xfId="9664"/>
    <cellStyle name="20% - Accent5 5 28 2 3 4" xfId="9665"/>
    <cellStyle name="20% - Accent5 5 28 2 4" xfId="9666"/>
    <cellStyle name="20% - Accent5 5 28 2 4 2" xfId="9667"/>
    <cellStyle name="20% - Accent5 5 28 2 5" xfId="9668"/>
    <cellStyle name="20% - Accent5 5 28 2 6" xfId="9669"/>
    <cellStyle name="20% - Accent5 5 28 3" xfId="9670"/>
    <cellStyle name="20% - Accent5 5 28 3 2" xfId="9671"/>
    <cellStyle name="20% - Accent5 5 28 3 2 2" xfId="9672"/>
    <cellStyle name="20% - Accent5 5 28 3 2 2 2" xfId="9673"/>
    <cellStyle name="20% - Accent5 5 28 3 2 3" xfId="9674"/>
    <cellStyle name="20% - Accent5 5 28 3 2 4" xfId="9675"/>
    <cellStyle name="20% - Accent5 5 28 3 3" xfId="9676"/>
    <cellStyle name="20% - Accent5 5 28 3 3 2" xfId="9677"/>
    <cellStyle name="20% - Accent5 5 28 3 4" xfId="9678"/>
    <cellStyle name="20% - Accent5 5 28 3 5" xfId="9679"/>
    <cellStyle name="20% - Accent5 5 28 4" xfId="9680"/>
    <cellStyle name="20% - Accent5 5 28 4 2" xfId="9681"/>
    <cellStyle name="20% - Accent5 5 28 4 2 2" xfId="9682"/>
    <cellStyle name="20% - Accent5 5 28 4 3" xfId="9683"/>
    <cellStyle name="20% - Accent5 5 28 4 4" xfId="9684"/>
    <cellStyle name="20% - Accent5 5 28 5" xfId="9685"/>
    <cellStyle name="20% - Accent5 5 28 5 2" xfId="9686"/>
    <cellStyle name="20% - Accent5 5 28 6" xfId="9687"/>
    <cellStyle name="20% - Accent5 5 28 7" xfId="9688"/>
    <cellStyle name="20% - Accent5 5 29" xfId="9689"/>
    <cellStyle name="20% - Accent5 5 29 2" xfId="9690"/>
    <cellStyle name="20% - Accent5 5 29 2 2" xfId="9691"/>
    <cellStyle name="20% - Accent5 5 29 2 2 2" xfId="9692"/>
    <cellStyle name="20% - Accent5 5 29 2 2 2 2" xfId="9693"/>
    <cellStyle name="20% - Accent5 5 29 2 2 2 2 2" xfId="9694"/>
    <cellStyle name="20% - Accent5 5 29 2 2 2 3" xfId="9695"/>
    <cellStyle name="20% - Accent5 5 29 2 2 2 4" xfId="9696"/>
    <cellStyle name="20% - Accent5 5 29 2 2 3" xfId="9697"/>
    <cellStyle name="20% - Accent5 5 29 2 2 3 2" xfId="9698"/>
    <cellStyle name="20% - Accent5 5 29 2 2 4" xfId="9699"/>
    <cellStyle name="20% - Accent5 5 29 2 2 5" xfId="9700"/>
    <cellStyle name="20% - Accent5 5 29 2 3" xfId="9701"/>
    <cellStyle name="20% - Accent5 5 29 2 3 2" xfId="9702"/>
    <cellStyle name="20% - Accent5 5 29 2 3 2 2" xfId="9703"/>
    <cellStyle name="20% - Accent5 5 29 2 3 3" xfId="9704"/>
    <cellStyle name="20% - Accent5 5 29 2 3 4" xfId="9705"/>
    <cellStyle name="20% - Accent5 5 29 2 4" xfId="9706"/>
    <cellStyle name="20% - Accent5 5 29 2 4 2" xfId="9707"/>
    <cellStyle name="20% - Accent5 5 29 2 5" xfId="9708"/>
    <cellStyle name="20% - Accent5 5 29 2 6" xfId="9709"/>
    <cellStyle name="20% - Accent5 5 29 3" xfId="9710"/>
    <cellStyle name="20% - Accent5 5 29 3 2" xfId="9711"/>
    <cellStyle name="20% - Accent5 5 29 3 2 2" xfId="9712"/>
    <cellStyle name="20% - Accent5 5 29 3 2 2 2" xfId="9713"/>
    <cellStyle name="20% - Accent5 5 29 3 2 3" xfId="9714"/>
    <cellStyle name="20% - Accent5 5 29 3 2 4" xfId="9715"/>
    <cellStyle name="20% - Accent5 5 29 3 3" xfId="9716"/>
    <cellStyle name="20% - Accent5 5 29 3 3 2" xfId="9717"/>
    <cellStyle name="20% - Accent5 5 29 3 4" xfId="9718"/>
    <cellStyle name="20% - Accent5 5 29 3 5" xfId="9719"/>
    <cellStyle name="20% - Accent5 5 29 4" xfId="9720"/>
    <cellStyle name="20% - Accent5 5 29 4 2" xfId="9721"/>
    <cellStyle name="20% - Accent5 5 29 4 2 2" xfId="9722"/>
    <cellStyle name="20% - Accent5 5 29 4 3" xfId="9723"/>
    <cellStyle name="20% - Accent5 5 29 4 4" xfId="9724"/>
    <cellStyle name="20% - Accent5 5 29 5" xfId="9725"/>
    <cellStyle name="20% - Accent5 5 29 5 2" xfId="9726"/>
    <cellStyle name="20% - Accent5 5 29 6" xfId="9727"/>
    <cellStyle name="20% - Accent5 5 29 7" xfId="9728"/>
    <cellStyle name="20% - Accent5 5 3" xfId="9729"/>
    <cellStyle name="20% - Accent5 5 3 2" xfId="9730"/>
    <cellStyle name="20% - Accent5 5 3 2 2" xfId="9731"/>
    <cellStyle name="20% - Accent5 5 3 2 2 2" xfId="9732"/>
    <cellStyle name="20% - Accent5 5 3 2 2 2 2" xfId="9733"/>
    <cellStyle name="20% - Accent5 5 3 2 2 2 2 2" xfId="9734"/>
    <cellStyle name="20% - Accent5 5 3 2 2 2 3" xfId="9735"/>
    <cellStyle name="20% - Accent5 5 3 2 2 2 4" xfId="9736"/>
    <cellStyle name="20% - Accent5 5 3 2 2 3" xfId="9737"/>
    <cellStyle name="20% - Accent5 5 3 2 2 3 2" xfId="9738"/>
    <cellStyle name="20% - Accent5 5 3 2 2 4" xfId="9739"/>
    <cellStyle name="20% - Accent5 5 3 2 2 5" xfId="9740"/>
    <cellStyle name="20% - Accent5 5 3 2 3" xfId="9741"/>
    <cellStyle name="20% - Accent5 5 3 2 3 2" xfId="9742"/>
    <cellStyle name="20% - Accent5 5 3 2 3 2 2" xfId="9743"/>
    <cellStyle name="20% - Accent5 5 3 2 3 3" xfId="9744"/>
    <cellStyle name="20% - Accent5 5 3 2 3 4" xfId="9745"/>
    <cellStyle name="20% - Accent5 5 3 2 4" xfId="9746"/>
    <cellStyle name="20% - Accent5 5 3 2 4 2" xfId="9747"/>
    <cellStyle name="20% - Accent5 5 3 2 5" xfId="9748"/>
    <cellStyle name="20% - Accent5 5 3 2 6" xfId="9749"/>
    <cellStyle name="20% - Accent5 5 3 3" xfId="9750"/>
    <cellStyle name="20% - Accent5 5 3 3 2" xfId="9751"/>
    <cellStyle name="20% - Accent5 5 3 3 2 2" xfId="9752"/>
    <cellStyle name="20% - Accent5 5 3 3 2 2 2" xfId="9753"/>
    <cellStyle name="20% - Accent5 5 3 3 2 3" xfId="9754"/>
    <cellStyle name="20% - Accent5 5 3 3 2 4" xfId="9755"/>
    <cellStyle name="20% - Accent5 5 3 3 3" xfId="9756"/>
    <cellStyle name="20% - Accent5 5 3 3 3 2" xfId="9757"/>
    <cellStyle name="20% - Accent5 5 3 3 4" xfId="9758"/>
    <cellStyle name="20% - Accent5 5 3 3 5" xfId="9759"/>
    <cellStyle name="20% - Accent5 5 3 4" xfId="9760"/>
    <cellStyle name="20% - Accent5 5 3 4 2" xfId="9761"/>
    <cellStyle name="20% - Accent5 5 3 4 2 2" xfId="9762"/>
    <cellStyle name="20% - Accent5 5 3 4 3" xfId="9763"/>
    <cellStyle name="20% - Accent5 5 3 4 4" xfId="9764"/>
    <cellStyle name="20% - Accent5 5 3 5" xfId="9765"/>
    <cellStyle name="20% - Accent5 5 3 5 2" xfId="9766"/>
    <cellStyle name="20% - Accent5 5 3 6" xfId="9767"/>
    <cellStyle name="20% - Accent5 5 3 7" xfId="9768"/>
    <cellStyle name="20% - Accent5 5 30" xfId="9769"/>
    <cellStyle name="20% - Accent5 5 30 2" xfId="9770"/>
    <cellStyle name="20% - Accent5 5 30 2 2" xfId="9771"/>
    <cellStyle name="20% - Accent5 5 30 2 2 2" xfId="9772"/>
    <cellStyle name="20% - Accent5 5 30 2 2 2 2" xfId="9773"/>
    <cellStyle name="20% - Accent5 5 30 2 2 2 2 2" xfId="9774"/>
    <cellStyle name="20% - Accent5 5 30 2 2 2 3" xfId="9775"/>
    <cellStyle name="20% - Accent5 5 30 2 2 2 4" xfId="9776"/>
    <cellStyle name="20% - Accent5 5 30 2 2 3" xfId="9777"/>
    <cellStyle name="20% - Accent5 5 30 2 2 3 2" xfId="9778"/>
    <cellStyle name="20% - Accent5 5 30 2 2 4" xfId="9779"/>
    <cellStyle name="20% - Accent5 5 30 2 2 5" xfId="9780"/>
    <cellStyle name="20% - Accent5 5 30 2 3" xfId="9781"/>
    <cellStyle name="20% - Accent5 5 30 2 3 2" xfId="9782"/>
    <cellStyle name="20% - Accent5 5 30 2 3 2 2" xfId="9783"/>
    <cellStyle name="20% - Accent5 5 30 2 3 3" xfId="9784"/>
    <cellStyle name="20% - Accent5 5 30 2 3 4" xfId="9785"/>
    <cellStyle name="20% - Accent5 5 30 2 4" xfId="9786"/>
    <cellStyle name="20% - Accent5 5 30 2 4 2" xfId="9787"/>
    <cellStyle name="20% - Accent5 5 30 2 5" xfId="9788"/>
    <cellStyle name="20% - Accent5 5 30 2 6" xfId="9789"/>
    <cellStyle name="20% - Accent5 5 30 3" xfId="9790"/>
    <cellStyle name="20% - Accent5 5 30 3 2" xfId="9791"/>
    <cellStyle name="20% - Accent5 5 30 3 2 2" xfId="9792"/>
    <cellStyle name="20% - Accent5 5 30 3 2 2 2" xfId="9793"/>
    <cellStyle name="20% - Accent5 5 30 3 2 3" xfId="9794"/>
    <cellStyle name="20% - Accent5 5 30 3 2 4" xfId="9795"/>
    <cellStyle name="20% - Accent5 5 30 3 3" xfId="9796"/>
    <cellStyle name="20% - Accent5 5 30 3 3 2" xfId="9797"/>
    <cellStyle name="20% - Accent5 5 30 3 4" xfId="9798"/>
    <cellStyle name="20% - Accent5 5 30 3 5" xfId="9799"/>
    <cellStyle name="20% - Accent5 5 30 4" xfId="9800"/>
    <cellStyle name="20% - Accent5 5 30 4 2" xfId="9801"/>
    <cellStyle name="20% - Accent5 5 30 4 2 2" xfId="9802"/>
    <cellStyle name="20% - Accent5 5 30 4 3" xfId="9803"/>
    <cellStyle name="20% - Accent5 5 30 4 4" xfId="9804"/>
    <cellStyle name="20% - Accent5 5 30 5" xfId="9805"/>
    <cellStyle name="20% - Accent5 5 30 5 2" xfId="9806"/>
    <cellStyle name="20% - Accent5 5 30 6" xfId="9807"/>
    <cellStyle name="20% - Accent5 5 30 7" xfId="9808"/>
    <cellStyle name="20% - Accent5 5 31" xfId="9809"/>
    <cellStyle name="20% - Accent5 5 31 2" xfId="9810"/>
    <cellStyle name="20% - Accent5 5 31 2 2" xfId="9811"/>
    <cellStyle name="20% - Accent5 5 31 2 2 2" xfId="9812"/>
    <cellStyle name="20% - Accent5 5 31 2 2 2 2" xfId="9813"/>
    <cellStyle name="20% - Accent5 5 31 2 2 2 2 2" xfId="9814"/>
    <cellStyle name="20% - Accent5 5 31 2 2 2 3" xfId="9815"/>
    <cellStyle name="20% - Accent5 5 31 2 2 2 4" xfId="9816"/>
    <cellStyle name="20% - Accent5 5 31 2 2 3" xfId="9817"/>
    <cellStyle name="20% - Accent5 5 31 2 2 3 2" xfId="9818"/>
    <cellStyle name="20% - Accent5 5 31 2 2 4" xfId="9819"/>
    <cellStyle name="20% - Accent5 5 31 2 2 5" xfId="9820"/>
    <cellStyle name="20% - Accent5 5 31 2 3" xfId="9821"/>
    <cellStyle name="20% - Accent5 5 31 2 3 2" xfId="9822"/>
    <cellStyle name="20% - Accent5 5 31 2 3 2 2" xfId="9823"/>
    <cellStyle name="20% - Accent5 5 31 2 3 3" xfId="9824"/>
    <cellStyle name="20% - Accent5 5 31 2 3 4" xfId="9825"/>
    <cellStyle name="20% - Accent5 5 31 2 4" xfId="9826"/>
    <cellStyle name="20% - Accent5 5 31 2 4 2" xfId="9827"/>
    <cellStyle name="20% - Accent5 5 31 2 5" xfId="9828"/>
    <cellStyle name="20% - Accent5 5 31 2 6" xfId="9829"/>
    <cellStyle name="20% - Accent5 5 31 3" xfId="9830"/>
    <cellStyle name="20% - Accent5 5 31 3 2" xfId="9831"/>
    <cellStyle name="20% - Accent5 5 31 3 2 2" xfId="9832"/>
    <cellStyle name="20% - Accent5 5 31 3 2 2 2" xfId="9833"/>
    <cellStyle name="20% - Accent5 5 31 3 2 3" xfId="9834"/>
    <cellStyle name="20% - Accent5 5 31 3 2 4" xfId="9835"/>
    <cellStyle name="20% - Accent5 5 31 3 3" xfId="9836"/>
    <cellStyle name="20% - Accent5 5 31 3 3 2" xfId="9837"/>
    <cellStyle name="20% - Accent5 5 31 3 4" xfId="9838"/>
    <cellStyle name="20% - Accent5 5 31 3 5" xfId="9839"/>
    <cellStyle name="20% - Accent5 5 31 4" xfId="9840"/>
    <cellStyle name="20% - Accent5 5 31 4 2" xfId="9841"/>
    <cellStyle name="20% - Accent5 5 31 4 2 2" xfId="9842"/>
    <cellStyle name="20% - Accent5 5 31 4 3" xfId="9843"/>
    <cellStyle name="20% - Accent5 5 31 4 4" xfId="9844"/>
    <cellStyle name="20% - Accent5 5 31 5" xfId="9845"/>
    <cellStyle name="20% - Accent5 5 31 5 2" xfId="9846"/>
    <cellStyle name="20% - Accent5 5 31 6" xfId="9847"/>
    <cellStyle name="20% - Accent5 5 31 7" xfId="9848"/>
    <cellStyle name="20% - Accent5 5 32" xfId="9849"/>
    <cellStyle name="20% - Accent5 5 32 2" xfId="9850"/>
    <cellStyle name="20% - Accent5 5 32 2 2" xfId="9851"/>
    <cellStyle name="20% - Accent5 5 32 2 2 2" xfId="9852"/>
    <cellStyle name="20% - Accent5 5 32 2 2 2 2" xfId="9853"/>
    <cellStyle name="20% - Accent5 5 32 2 2 2 2 2" xfId="9854"/>
    <cellStyle name="20% - Accent5 5 32 2 2 2 3" xfId="9855"/>
    <cellStyle name="20% - Accent5 5 32 2 2 2 4" xfId="9856"/>
    <cellStyle name="20% - Accent5 5 32 2 2 3" xfId="9857"/>
    <cellStyle name="20% - Accent5 5 32 2 2 3 2" xfId="9858"/>
    <cellStyle name="20% - Accent5 5 32 2 2 4" xfId="9859"/>
    <cellStyle name="20% - Accent5 5 32 2 2 5" xfId="9860"/>
    <cellStyle name="20% - Accent5 5 32 2 3" xfId="9861"/>
    <cellStyle name="20% - Accent5 5 32 2 3 2" xfId="9862"/>
    <cellStyle name="20% - Accent5 5 32 2 3 2 2" xfId="9863"/>
    <cellStyle name="20% - Accent5 5 32 2 3 3" xfId="9864"/>
    <cellStyle name="20% - Accent5 5 32 2 3 4" xfId="9865"/>
    <cellStyle name="20% - Accent5 5 32 2 4" xfId="9866"/>
    <cellStyle name="20% - Accent5 5 32 2 4 2" xfId="9867"/>
    <cellStyle name="20% - Accent5 5 32 2 5" xfId="9868"/>
    <cellStyle name="20% - Accent5 5 32 2 6" xfId="9869"/>
    <cellStyle name="20% - Accent5 5 32 3" xfId="9870"/>
    <cellStyle name="20% - Accent5 5 32 3 2" xfId="9871"/>
    <cellStyle name="20% - Accent5 5 32 3 2 2" xfId="9872"/>
    <cellStyle name="20% - Accent5 5 32 3 2 2 2" xfId="9873"/>
    <cellStyle name="20% - Accent5 5 32 3 2 3" xfId="9874"/>
    <cellStyle name="20% - Accent5 5 32 3 2 4" xfId="9875"/>
    <cellStyle name="20% - Accent5 5 32 3 3" xfId="9876"/>
    <cellStyle name="20% - Accent5 5 32 3 3 2" xfId="9877"/>
    <cellStyle name="20% - Accent5 5 32 3 4" xfId="9878"/>
    <cellStyle name="20% - Accent5 5 32 3 5" xfId="9879"/>
    <cellStyle name="20% - Accent5 5 32 4" xfId="9880"/>
    <cellStyle name="20% - Accent5 5 32 4 2" xfId="9881"/>
    <cellStyle name="20% - Accent5 5 32 4 2 2" xfId="9882"/>
    <cellStyle name="20% - Accent5 5 32 4 3" xfId="9883"/>
    <cellStyle name="20% - Accent5 5 32 4 4" xfId="9884"/>
    <cellStyle name="20% - Accent5 5 32 5" xfId="9885"/>
    <cellStyle name="20% - Accent5 5 32 5 2" xfId="9886"/>
    <cellStyle name="20% - Accent5 5 32 6" xfId="9887"/>
    <cellStyle name="20% - Accent5 5 32 7" xfId="9888"/>
    <cellStyle name="20% - Accent5 5 33" xfId="9889"/>
    <cellStyle name="20% - Accent5 5 33 2" xfId="9890"/>
    <cellStyle name="20% - Accent5 5 33 2 2" xfId="9891"/>
    <cellStyle name="20% - Accent5 5 33 2 2 2" xfId="9892"/>
    <cellStyle name="20% - Accent5 5 33 2 2 2 2" xfId="9893"/>
    <cellStyle name="20% - Accent5 5 33 2 2 3" xfId="9894"/>
    <cellStyle name="20% - Accent5 5 33 2 2 4" xfId="9895"/>
    <cellStyle name="20% - Accent5 5 33 2 3" xfId="9896"/>
    <cellStyle name="20% - Accent5 5 33 2 3 2" xfId="9897"/>
    <cellStyle name="20% - Accent5 5 33 2 4" xfId="9898"/>
    <cellStyle name="20% - Accent5 5 33 2 5" xfId="9899"/>
    <cellStyle name="20% - Accent5 5 33 3" xfId="9900"/>
    <cellStyle name="20% - Accent5 5 33 3 2" xfId="9901"/>
    <cellStyle name="20% - Accent5 5 33 3 2 2" xfId="9902"/>
    <cellStyle name="20% - Accent5 5 33 3 3" xfId="9903"/>
    <cellStyle name="20% - Accent5 5 33 3 4" xfId="9904"/>
    <cellStyle name="20% - Accent5 5 33 4" xfId="9905"/>
    <cellStyle name="20% - Accent5 5 33 4 2" xfId="9906"/>
    <cellStyle name="20% - Accent5 5 33 5" xfId="9907"/>
    <cellStyle name="20% - Accent5 5 33 6" xfId="9908"/>
    <cellStyle name="20% - Accent5 5 34" xfId="9909"/>
    <cellStyle name="20% - Accent5 5 34 2" xfId="9910"/>
    <cellStyle name="20% - Accent5 5 34 2 2" xfId="9911"/>
    <cellStyle name="20% - Accent5 5 34 2 2 2" xfId="9912"/>
    <cellStyle name="20% - Accent5 5 34 2 3" xfId="9913"/>
    <cellStyle name="20% - Accent5 5 34 2 4" xfId="9914"/>
    <cellStyle name="20% - Accent5 5 34 3" xfId="9915"/>
    <cellStyle name="20% - Accent5 5 34 3 2" xfId="9916"/>
    <cellStyle name="20% - Accent5 5 34 4" xfId="9917"/>
    <cellStyle name="20% - Accent5 5 34 5" xfId="9918"/>
    <cellStyle name="20% - Accent5 5 35" xfId="9919"/>
    <cellStyle name="20% - Accent5 5 35 2" xfId="9920"/>
    <cellStyle name="20% - Accent5 5 35 2 2" xfId="9921"/>
    <cellStyle name="20% - Accent5 5 35 3" xfId="9922"/>
    <cellStyle name="20% - Accent5 5 35 4" xfId="9923"/>
    <cellStyle name="20% - Accent5 5 36" xfId="9924"/>
    <cellStyle name="20% - Accent5 5 36 2" xfId="9925"/>
    <cellStyle name="20% - Accent5 5 37" xfId="9926"/>
    <cellStyle name="20% - Accent5 5 38" xfId="9927"/>
    <cellStyle name="20% - Accent5 5 4" xfId="9928"/>
    <cellStyle name="20% - Accent5 5 4 2" xfId="9929"/>
    <cellStyle name="20% - Accent5 5 4 2 2" xfId="9930"/>
    <cellStyle name="20% - Accent5 5 4 2 2 2" xfId="9931"/>
    <cellStyle name="20% - Accent5 5 4 2 2 2 2" xfId="9932"/>
    <cellStyle name="20% - Accent5 5 4 2 2 2 2 2" xfId="9933"/>
    <cellStyle name="20% - Accent5 5 4 2 2 2 3" xfId="9934"/>
    <cellStyle name="20% - Accent5 5 4 2 2 2 4" xfId="9935"/>
    <cellStyle name="20% - Accent5 5 4 2 2 3" xfId="9936"/>
    <cellStyle name="20% - Accent5 5 4 2 2 3 2" xfId="9937"/>
    <cellStyle name="20% - Accent5 5 4 2 2 4" xfId="9938"/>
    <cellStyle name="20% - Accent5 5 4 2 2 5" xfId="9939"/>
    <cellStyle name="20% - Accent5 5 4 2 3" xfId="9940"/>
    <cellStyle name="20% - Accent5 5 4 2 3 2" xfId="9941"/>
    <cellStyle name="20% - Accent5 5 4 2 3 2 2" xfId="9942"/>
    <cellStyle name="20% - Accent5 5 4 2 3 3" xfId="9943"/>
    <cellStyle name="20% - Accent5 5 4 2 3 4" xfId="9944"/>
    <cellStyle name="20% - Accent5 5 4 2 4" xfId="9945"/>
    <cellStyle name="20% - Accent5 5 4 2 4 2" xfId="9946"/>
    <cellStyle name="20% - Accent5 5 4 2 5" xfId="9947"/>
    <cellStyle name="20% - Accent5 5 4 2 6" xfId="9948"/>
    <cellStyle name="20% - Accent5 5 4 3" xfId="9949"/>
    <cellStyle name="20% - Accent5 5 4 3 2" xfId="9950"/>
    <cellStyle name="20% - Accent5 5 4 3 2 2" xfId="9951"/>
    <cellStyle name="20% - Accent5 5 4 3 2 2 2" xfId="9952"/>
    <cellStyle name="20% - Accent5 5 4 3 2 3" xfId="9953"/>
    <cellStyle name="20% - Accent5 5 4 3 2 4" xfId="9954"/>
    <cellStyle name="20% - Accent5 5 4 3 3" xfId="9955"/>
    <cellStyle name="20% - Accent5 5 4 3 3 2" xfId="9956"/>
    <cellStyle name="20% - Accent5 5 4 3 4" xfId="9957"/>
    <cellStyle name="20% - Accent5 5 4 3 5" xfId="9958"/>
    <cellStyle name="20% - Accent5 5 4 4" xfId="9959"/>
    <cellStyle name="20% - Accent5 5 4 4 2" xfId="9960"/>
    <cellStyle name="20% - Accent5 5 4 4 2 2" xfId="9961"/>
    <cellStyle name="20% - Accent5 5 4 4 3" xfId="9962"/>
    <cellStyle name="20% - Accent5 5 4 4 4" xfId="9963"/>
    <cellStyle name="20% - Accent5 5 4 5" xfId="9964"/>
    <cellStyle name="20% - Accent5 5 4 5 2" xfId="9965"/>
    <cellStyle name="20% - Accent5 5 4 6" xfId="9966"/>
    <cellStyle name="20% - Accent5 5 4 7" xfId="9967"/>
    <cellStyle name="20% - Accent5 5 5" xfId="9968"/>
    <cellStyle name="20% - Accent5 5 5 2" xfId="9969"/>
    <cellStyle name="20% - Accent5 5 5 2 2" xfId="9970"/>
    <cellStyle name="20% - Accent5 5 5 2 2 2" xfId="9971"/>
    <cellStyle name="20% - Accent5 5 5 2 2 2 2" xfId="9972"/>
    <cellStyle name="20% - Accent5 5 5 2 2 2 2 2" xfId="9973"/>
    <cellStyle name="20% - Accent5 5 5 2 2 2 3" xfId="9974"/>
    <cellStyle name="20% - Accent5 5 5 2 2 2 4" xfId="9975"/>
    <cellStyle name="20% - Accent5 5 5 2 2 3" xfId="9976"/>
    <cellStyle name="20% - Accent5 5 5 2 2 3 2" xfId="9977"/>
    <cellStyle name="20% - Accent5 5 5 2 2 4" xfId="9978"/>
    <cellStyle name="20% - Accent5 5 5 2 2 5" xfId="9979"/>
    <cellStyle name="20% - Accent5 5 5 2 3" xfId="9980"/>
    <cellStyle name="20% - Accent5 5 5 2 3 2" xfId="9981"/>
    <cellStyle name="20% - Accent5 5 5 2 3 2 2" xfId="9982"/>
    <cellStyle name="20% - Accent5 5 5 2 3 3" xfId="9983"/>
    <cellStyle name="20% - Accent5 5 5 2 3 4" xfId="9984"/>
    <cellStyle name="20% - Accent5 5 5 2 4" xfId="9985"/>
    <cellStyle name="20% - Accent5 5 5 2 4 2" xfId="9986"/>
    <cellStyle name="20% - Accent5 5 5 2 5" xfId="9987"/>
    <cellStyle name="20% - Accent5 5 5 2 6" xfId="9988"/>
    <cellStyle name="20% - Accent5 5 5 3" xfId="9989"/>
    <cellStyle name="20% - Accent5 5 5 3 2" xfId="9990"/>
    <cellStyle name="20% - Accent5 5 5 3 2 2" xfId="9991"/>
    <cellStyle name="20% - Accent5 5 5 3 2 2 2" xfId="9992"/>
    <cellStyle name="20% - Accent5 5 5 3 2 3" xfId="9993"/>
    <cellStyle name="20% - Accent5 5 5 3 2 4" xfId="9994"/>
    <cellStyle name="20% - Accent5 5 5 3 3" xfId="9995"/>
    <cellStyle name="20% - Accent5 5 5 3 3 2" xfId="9996"/>
    <cellStyle name="20% - Accent5 5 5 3 4" xfId="9997"/>
    <cellStyle name="20% - Accent5 5 5 3 5" xfId="9998"/>
    <cellStyle name="20% - Accent5 5 5 4" xfId="9999"/>
    <cellStyle name="20% - Accent5 5 5 4 2" xfId="10000"/>
    <cellStyle name="20% - Accent5 5 5 4 2 2" xfId="10001"/>
    <cellStyle name="20% - Accent5 5 5 4 3" xfId="10002"/>
    <cellStyle name="20% - Accent5 5 5 4 4" xfId="10003"/>
    <cellStyle name="20% - Accent5 5 5 5" xfId="10004"/>
    <cellStyle name="20% - Accent5 5 5 5 2" xfId="10005"/>
    <cellStyle name="20% - Accent5 5 5 6" xfId="10006"/>
    <cellStyle name="20% - Accent5 5 5 7" xfId="10007"/>
    <cellStyle name="20% - Accent5 5 6" xfId="10008"/>
    <cellStyle name="20% - Accent5 5 6 2" xfId="10009"/>
    <cellStyle name="20% - Accent5 5 6 2 2" xfId="10010"/>
    <cellStyle name="20% - Accent5 5 6 2 2 2" xfId="10011"/>
    <cellStyle name="20% - Accent5 5 6 2 2 2 2" xfId="10012"/>
    <cellStyle name="20% - Accent5 5 6 2 2 2 2 2" xfId="10013"/>
    <cellStyle name="20% - Accent5 5 6 2 2 2 3" xfId="10014"/>
    <cellStyle name="20% - Accent5 5 6 2 2 2 4" xfId="10015"/>
    <cellStyle name="20% - Accent5 5 6 2 2 3" xfId="10016"/>
    <cellStyle name="20% - Accent5 5 6 2 2 3 2" xfId="10017"/>
    <cellStyle name="20% - Accent5 5 6 2 2 4" xfId="10018"/>
    <cellStyle name="20% - Accent5 5 6 2 2 5" xfId="10019"/>
    <cellStyle name="20% - Accent5 5 6 2 3" xfId="10020"/>
    <cellStyle name="20% - Accent5 5 6 2 3 2" xfId="10021"/>
    <cellStyle name="20% - Accent5 5 6 2 3 2 2" xfId="10022"/>
    <cellStyle name="20% - Accent5 5 6 2 3 3" xfId="10023"/>
    <cellStyle name="20% - Accent5 5 6 2 3 4" xfId="10024"/>
    <cellStyle name="20% - Accent5 5 6 2 4" xfId="10025"/>
    <cellStyle name="20% - Accent5 5 6 2 4 2" xfId="10026"/>
    <cellStyle name="20% - Accent5 5 6 2 5" xfId="10027"/>
    <cellStyle name="20% - Accent5 5 6 2 6" xfId="10028"/>
    <cellStyle name="20% - Accent5 5 6 3" xfId="10029"/>
    <cellStyle name="20% - Accent5 5 6 3 2" xfId="10030"/>
    <cellStyle name="20% - Accent5 5 6 3 2 2" xfId="10031"/>
    <cellStyle name="20% - Accent5 5 6 3 2 2 2" xfId="10032"/>
    <cellStyle name="20% - Accent5 5 6 3 2 3" xfId="10033"/>
    <cellStyle name="20% - Accent5 5 6 3 2 4" xfId="10034"/>
    <cellStyle name="20% - Accent5 5 6 3 3" xfId="10035"/>
    <cellStyle name="20% - Accent5 5 6 3 3 2" xfId="10036"/>
    <cellStyle name="20% - Accent5 5 6 3 4" xfId="10037"/>
    <cellStyle name="20% - Accent5 5 6 3 5" xfId="10038"/>
    <cellStyle name="20% - Accent5 5 6 4" xfId="10039"/>
    <cellStyle name="20% - Accent5 5 6 4 2" xfId="10040"/>
    <cellStyle name="20% - Accent5 5 6 4 2 2" xfId="10041"/>
    <cellStyle name="20% - Accent5 5 6 4 3" xfId="10042"/>
    <cellStyle name="20% - Accent5 5 6 4 4" xfId="10043"/>
    <cellStyle name="20% - Accent5 5 6 5" xfId="10044"/>
    <cellStyle name="20% - Accent5 5 6 5 2" xfId="10045"/>
    <cellStyle name="20% - Accent5 5 6 6" xfId="10046"/>
    <cellStyle name="20% - Accent5 5 6 7" xfId="10047"/>
    <cellStyle name="20% - Accent5 5 7" xfId="10048"/>
    <cellStyle name="20% - Accent5 5 7 2" xfId="10049"/>
    <cellStyle name="20% - Accent5 5 7 2 2" xfId="10050"/>
    <cellStyle name="20% - Accent5 5 7 2 2 2" xfId="10051"/>
    <cellStyle name="20% - Accent5 5 7 2 2 2 2" xfId="10052"/>
    <cellStyle name="20% - Accent5 5 7 2 2 2 2 2" xfId="10053"/>
    <cellStyle name="20% - Accent5 5 7 2 2 2 3" xfId="10054"/>
    <cellStyle name="20% - Accent5 5 7 2 2 2 4" xfId="10055"/>
    <cellStyle name="20% - Accent5 5 7 2 2 3" xfId="10056"/>
    <cellStyle name="20% - Accent5 5 7 2 2 3 2" xfId="10057"/>
    <cellStyle name="20% - Accent5 5 7 2 2 4" xfId="10058"/>
    <cellStyle name="20% - Accent5 5 7 2 2 5" xfId="10059"/>
    <cellStyle name="20% - Accent5 5 7 2 3" xfId="10060"/>
    <cellStyle name="20% - Accent5 5 7 2 3 2" xfId="10061"/>
    <cellStyle name="20% - Accent5 5 7 2 3 2 2" xfId="10062"/>
    <cellStyle name="20% - Accent5 5 7 2 3 3" xfId="10063"/>
    <cellStyle name="20% - Accent5 5 7 2 3 4" xfId="10064"/>
    <cellStyle name="20% - Accent5 5 7 2 4" xfId="10065"/>
    <cellStyle name="20% - Accent5 5 7 2 4 2" xfId="10066"/>
    <cellStyle name="20% - Accent5 5 7 2 5" xfId="10067"/>
    <cellStyle name="20% - Accent5 5 7 2 6" xfId="10068"/>
    <cellStyle name="20% - Accent5 5 7 3" xfId="10069"/>
    <cellStyle name="20% - Accent5 5 7 3 2" xfId="10070"/>
    <cellStyle name="20% - Accent5 5 7 3 2 2" xfId="10071"/>
    <cellStyle name="20% - Accent5 5 7 3 2 2 2" xfId="10072"/>
    <cellStyle name="20% - Accent5 5 7 3 2 3" xfId="10073"/>
    <cellStyle name="20% - Accent5 5 7 3 2 4" xfId="10074"/>
    <cellStyle name="20% - Accent5 5 7 3 3" xfId="10075"/>
    <cellStyle name="20% - Accent5 5 7 3 3 2" xfId="10076"/>
    <cellStyle name="20% - Accent5 5 7 3 4" xfId="10077"/>
    <cellStyle name="20% - Accent5 5 7 3 5" xfId="10078"/>
    <cellStyle name="20% - Accent5 5 7 4" xfId="10079"/>
    <cellStyle name="20% - Accent5 5 7 4 2" xfId="10080"/>
    <cellStyle name="20% - Accent5 5 7 4 2 2" xfId="10081"/>
    <cellStyle name="20% - Accent5 5 7 4 3" xfId="10082"/>
    <cellStyle name="20% - Accent5 5 7 4 4" xfId="10083"/>
    <cellStyle name="20% - Accent5 5 7 5" xfId="10084"/>
    <cellStyle name="20% - Accent5 5 7 5 2" xfId="10085"/>
    <cellStyle name="20% - Accent5 5 7 6" xfId="10086"/>
    <cellStyle name="20% - Accent5 5 7 7" xfId="10087"/>
    <cellStyle name="20% - Accent5 5 8" xfId="10088"/>
    <cellStyle name="20% - Accent5 5 8 2" xfId="10089"/>
    <cellStyle name="20% - Accent5 5 8 2 2" xfId="10090"/>
    <cellStyle name="20% - Accent5 5 8 2 2 2" xfId="10091"/>
    <cellStyle name="20% - Accent5 5 8 2 2 2 2" xfId="10092"/>
    <cellStyle name="20% - Accent5 5 8 2 2 2 2 2" xfId="10093"/>
    <cellStyle name="20% - Accent5 5 8 2 2 2 3" xfId="10094"/>
    <cellStyle name="20% - Accent5 5 8 2 2 2 4" xfId="10095"/>
    <cellStyle name="20% - Accent5 5 8 2 2 3" xfId="10096"/>
    <cellStyle name="20% - Accent5 5 8 2 2 3 2" xfId="10097"/>
    <cellStyle name="20% - Accent5 5 8 2 2 4" xfId="10098"/>
    <cellStyle name="20% - Accent5 5 8 2 2 5" xfId="10099"/>
    <cellStyle name="20% - Accent5 5 8 2 3" xfId="10100"/>
    <cellStyle name="20% - Accent5 5 8 2 3 2" xfId="10101"/>
    <cellStyle name="20% - Accent5 5 8 2 3 2 2" xfId="10102"/>
    <cellStyle name="20% - Accent5 5 8 2 3 3" xfId="10103"/>
    <cellStyle name="20% - Accent5 5 8 2 3 4" xfId="10104"/>
    <cellStyle name="20% - Accent5 5 8 2 4" xfId="10105"/>
    <cellStyle name="20% - Accent5 5 8 2 4 2" xfId="10106"/>
    <cellStyle name="20% - Accent5 5 8 2 5" xfId="10107"/>
    <cellStyle name="20% - Accent5 5 8 2 6" xfId="10108"/>
    <cellStyle name="20% - Accent5 5 8 3" xfId="10109"/>
    <cellStyle name="20% - Accent5 5 8 3 2" xfId="10110"/>
    <cellStyle name="20% - Accent5 5 8 3 2 2" xfId="10111"/>
    <cellStyle name="20% - Accent5 5 8 3 2 2 2" xfId="10112"/>
    <cellStyle name="20% - Accent5 5 8 3 2 3" xfId="10113"/>
    <cellStyle name="20% - Accent5 5 8 3 2 4" xfId="10114"/>
    <cellStyle name="20% - Accent5 5 8 3 3" xfId="10115"/>
    <cellStyle name="20% - Accent5 5 8 3 3 2" xfId="10116"/>
    <cellStyle name="20% - Accent5 5 8 3 4" xfId="10117"/>
    <cellStyle name="20% - Accent5 5 8 3 5" xfId="10118"/>
    <cellStyle name="20% - Accent5 5 8 4" xfId="10119"/>
    <cellStyle name="20% - Accent5 5 8 4 2" xfId="10120"/>
    <cellStyle name="20% - Accent5 5 8 4 2 2" xfId="10121"/>
    <cellStyle name="20% - Accent5 5 8 4 3" xfId="10122"/>
    <cellStyle name="20% - Accent5 5 8 4 4" xfId="10123"/>
    <cellStyle name="20% - Accent5 5 8 5" xfId="10124"/>
    <cellStyle name="20% - Accent5 5 8 5 2" xfId="10125"/>
    <cellStyle name="20% - Accent5 5 8 6" xfId="10126"/>
    <cellStyle name="20% - Accent5 5 8 7" xfId="10127"/>
    <cellStyle name="20% - Accent5 5 9" xfId="10128"/>
    <cellStyle name="20% - Accent5 5 9 2" xfId="10129"/>
    <cellStyle name="20% - Accent5 5 9 2 2" xfId="10130"/>
    <cellStyle name="20% - Accent5 5 9 2 2 2" xfId="10131"/>
    <cellStyle name="20% - Accent5 5 9 2 2 2 2" xfId="10132"/>
    <cellStyle name="20% - Accent5 5 9 2 2 2 2 2" xfId="10133"/>
    <cellStyle name="20% - Accent5 5 9 2 2 2 3" xfId="10134"/>
    <cellStyle name="20% - Accent5 5 9 2 2 2 4" xfId="10135"/>
    <cellStyle name="20% - Accent5 5 9 2 2 3" xfId="10136"/>
    <cellStyle name="20% - Accent5 5 9 2 2 3 2" xfId="10137"/>
    <cellStyle name="20% - Accent5 5 9 2 2 4" xfId="10138"/>
    <cellStyle name="20% - Accent5 5 9 2 2 5" xfId="10139"/>
    <cellStyle name="20% - Accent5 5 9 2 3" xfId="10140"/>
    <cellStyle name="20% - Accent5 5 9 2 3 2" xfId="10141"/>
    <cellStyle name="20% - Accent5 5 9 2 3 2 2" xfId="10142"/>
    <cellStyle name="20% - Accent5 5 9 2 3 3" xfId="10143"/>
    <cellStyle name="20% - Accent5 5 9 2 3 4" xfId="10144"/>
    <cellStyle name="20% - Accent5 5 9 2 4" xfId="10145"/>
    <cellStyle name="20% - Accent5 5 9 2 4 2" xfId="10146"/>
    <cellStyle name="20% - Accent5 5 9 2 5" xfId="10147"/>
    <cellStyle name="20% - Accent5 5 9 2 6" xfId="10148"/>
    <cellStyle name="20% - Accent5 5 9 3" xfId="10149"/>
    <cellStyle name="20% - Accent5 5 9 3 2" xfId="10150"/>
    <cellStyle name="20% - Accent5 5 9 3 2 2" xfId="10151"/>
    <cellStyle name="20% - Accent5 5 9 3 2 2 2" xfId="10152"/>
    <cellStyle name="20% - Accent5 5 9 3 2 3" xfId="10153"/>
    <cellStyle name="20% - Accent5 5 9 3 2 4" xfId="10154"/>
    <cellStyle name="20% - Accent5 5 9 3 3" xfId="10155"/>
    <cellStyle name="20% - Accent5 5 9 3 3 2" xfId="10156"/>
    <cellStyle name="20% - Accent5 5 9 3 4" xfId="10157"/>
    <cellStyle name="20% - Accent5 5 9 3 5" xfId="10158"/>
    <cellStyle name="20% - Accent5 5 9 4" xfId="10159"/>
    <cellStyle name="20% - Accent5 5 9 4 2" xfId="10160"/>
    <cellStyle name="20% - Accent5 5 9 4 2 2" xfId="10161"/>
    <cellStyle name="20% - Accent5 5 9 4 3" xfId="10162"/>
    <cellStyle name="20% - Accent5 5 9 4 4" xfId="10163"/>
    <cellStyle name="20% - Accent5 5 9 5" xfId="10164"/>
    <cellStyle name="20% - Accent5 5 9 5 2" xfId="10165"/>
    <cellStyle name="20% - Accent5 5 9 6" xfId="10166"/>
    <cellStyle name="20% - Accent5 5 9 7" xfId="10167"/>
    <cellStyle name="20% - Accent5 50" xfId="10168"/>
    <cellStyle name="20% - Accent5 50 2" xfId="10169"/>
    <cellStyle name="20% - Accent5 50 2 2" xfId="10170"/>
    <cellStyle name="20% - Accent5 50 2 2 2" xfId="10171"/>
    <cellStyle name="20% - Accent5 50 2 3" xfId="10172"/>
    <cellStyle name="20% - Accent5 50 2 4" xfId="10173"/>
    <cellStyle name="20% - Accent5 50 3" xfId="10174"/>
    <cellStyle name="20% - Accent5 50 3 2" xfId="10175"/>
    <cellStyle name="20% - Accent5 50 3 2 2" xfId="10176"/>
    <cellStyle name="20% - Accent5 50 3 3" xfId="10177"/>
    <cellStyle name="20% - Accent5 50 4" xfId="10178"/>
    <cellStyle name="20% - Accent5 50 4 2" xfId="10179"/>
    <cellStyle name="20% - Accent5 50 4 2 2" xfId="10180"/>
    <cellStyle name="20% - Accent5 50 4 3" xfId="10181"/>
    <cellStyle name="20% - Accent5 50 5" xfId="10182"/>
    <cellStyle name="20% - Accent5 50 5 2" xfId="10183"/>
    <cellStyle name="20% - Accent5 50 6" xfId="10184"/>
    <cellStyle name="20% - Accent5 50 7" xfId="10185"/>
    <cellStyle name="20% - Accent5 51" xfId="10186"/>
    <cellStyle name="20% - Accent5 51 2" xfId="10187"/>
    <cellStyle name="20% - Accent5 51 2 2" xfId="10188"/>
    <cellStyle name="20% - Accent5 51 2 2 2" xfId="10189"/>
    <cellStyle name="20% - Accent5 51 2 3" xfId="10190"/>
    <cellStyle name="20% - Accent5 51 2 4" xfId="10191"/>
    <cellStyle name="20% - Accent5 51 3" xfId="10192"/>
    <cellStyle name="20% - Accent5 51 3 2" xfId="10193"/>
    <cellStyle name="20% - Accent5 51 3 2 2" xfId="10194"/>
    <cellStyle name="20% - Accent5 51 3 3" xfId="10195"/>
    <cellStyle name="20% - Accent5 51 4" xfId="10196"/>
    <cellStyle name="20% - Accent5 51 4 2" xfId="10197"/>
    <cellStyle name="20% - Accent5 51 4 2 2" xfId="10198"/>
    <cellStyle name="20% - Accent5 51 4 3" xfId="10199"/>
    <cellStyle name="20% - Accent5 51 5" xfId="10200"/>
    <cellStyle name="20% - Accent5 51 5 2" xfId="10201"/>
    <cellStyle name="20% - Accent5 51 6" xfId="10202"/>
    <cellStyle name="20% - Accent5 51 7" xfId="10203"/>
    <cellStyle name="20% - Accent5 52" xfId="10204"/>
    <cellStyle name="20% - Accent5 52 2" xfId="10205"/>
    <cellStyle name="20% - Accent5 52 2 2" xfId="10206"/>
    <cellStyle name="20% - Accent5 52 3" xfId="10207"/>
    <cellStyle name="20% - Accent5 52 4" xfId="10208"/>
    <cellStyle name="20% - Accent5 53" xfId="10209"/>
    <cellStyle name="20% - Accent5 54" xfId="10210"/>
    <cellStyle name="20% - Accent5 54 2" xfId="10211"/>
    <cellStyle name="20% - Accent5 55" xfId="10212"/>
    <cellStyle name="20% - Accent5 56" xfId="10213"/>
    <cellStyle name="20% - Accent5 57" xfId="10214"/>
    <cellStyle name="20% - Accent5 58" xfId="10215"/>
    <cellStyle name="20% - Accent5 59" xfId="10216"/>
    <cellStyle name="20% - Accent5 6" xfId="10217"/>
    <cellStyle name="20% - Accent5 6 2" xfId="10218"/>
    <cellStyle name="20% - Accent5 6 2 2" xfId="10219"/>
    <cellStyle name="20% - Accent5 6 2 2 2" xfId="10220"/>
    <cellStyle name="20% - Accent5 6 2 3" xfId="10221"/>
    <cellStyle name="20% - Accent5 6 2 4" xfId="10222"/>
    <cellStyle name="20% - Accent5 6 3" xfId="10223"/>
    <cellStyle name="20% - Accent5 6 3 2" xfId="10224"/>
    <cellStyle name="20% - Accent5 6 3 2 2" xfId="10225"/>
    <cellStyle name="20% - Accent5 6 3 3" xfId="10226"/>
    <cellStyle name="20% - Accent5 6 4" xfId="10227"/>
    <cellStyle name="20% - Accent5 6 4 2" xfId="10228"/>
    <cellStyle name="20% - Accent5 6 4 2 2" xfId="10229"/>
    <cellStyle name="20% - Accent5 6 4 3" xfId="10230"/>
    <cellStyle name="20% - Accent5 6 5" xfId="10231"/>
    <cellStyle name="20% - Accent5 6 5 2" xfId="10232"/>
    <cellStyle name="20% - Accent5 6 6" xfId="10233"/>
    <cellStyle name="20% - Accent5 6 7" xfId="10234"/>
    <cellStyle name="20% - Accent5 60" xfId="10235"/>
    <cellStyle name="20% - Accent5 7" xfId="10236"/>
    <cellStyle name="20% - Accent5 7 2" xfId="10237"/>
    <cellStyle name="20% - Accent5 7 2 2" xfId="10238"/>
    <cellStyle name="20% - Accent5 7 2 2 2" xfId="10239"/>
    <cellStyle name="20% - Accent5 7 2 3" xfId="10240"/>
    <cellStyle name="20% - Accent5 7 2 4" xfId="10241"/>
    <cellStyle name="20% - Accent5 7 3" xfId="10242"/>
    <cellStyle name="20% - Accent5 7 3 2" xfId="10243"/>
    <cellStyle name="20% - Accent5 7 3 2 2" xfId="10244"/>
    <cellStyle name="20% - Accent5 7 3 3" xfId="10245"/>
    <cellStyle name="20% - Accent5 7 4" xfId="10246"/>
    <cellStyle name="20% - Accent5 7 4 2" xfId="10247"/>
    <cellStyle name="20% - Accent5 7 4 2 2" xfId="10248"/>
    <cellStyle name="20% - Accent5 7 4 3" xfId="10249"/>
    <cellStyle name="20% - Accent5 7 5" xfId="10250"/>
    <cellStyle name="20% - Accent5 7 5 2" xfId="10251"/>
    <cellStyle name="20% - Accent5 7 6" xfId="10252"/>
    <cellStyle name="20% - Accent5 7 7" xfId="10253"/>
    <cellStyle name="20% - Accent5 8" xfId="10254"/>
    <cellStyle name="20% - Accent5 8 2" xfId="10255"/>
    <cellStyle name="20% - Accent5 8 2 2" xfId="10256"/>
    <cellStyle name="20% - Accent5 8 2 2 2" xfId="10257"/>
    <cellStyle name="20% - Accent5 8 2 3" xfId="10258"/>
    <cellStyle name="20% - Accent5 8 2 4" xfId="10259"/>
    <cellStyle name="20% - Accent5 8 3" xfId="10260"/>
    <cellStyle name="20% - Accent5 8 3 2" xfId="10261"/>
    <cellStyle name="20% - Accent5 8 3 2 2" xfId="10262"/>
    <cellStyle name="20% - Accent5 8 3 3" xfId="10263"/>
    <cellStyle name="20% - Accent5 8 4" xfId="10264"/>
    <cellStyle name="20% - Accent5 8 4 2" xfId="10265"/>
    <cellStyle name="20% - Accent5 8 4 2 2" xfId="10266"/>
    <cellStyle name="20% - Accent5 8 4 3" xfId="10267"/>
    <cellStyle name="20% - Accent5 8 5" xfId="10268"/>
    <cellStyle name="20% - Accent5 8 5 2" xfId="10269"/>
    <cellStyle name="20% - Accent5 8 6" xfId="10270"/>
    <cellStyle name="20% - Accent5 8 7" xfId="10271"/>
    <cellStyle name="20% - Accent5 9" xfId="10272"/>
    <cellStyle name="20% - Accent5 9 2" xfId="10273"/>
    <cellStyle name="20% - Accent5 9 2 2" xfId="10274"/>
    <cellStyle name="20% - Accent5 9 2 2 2" xfId="10275"/>
    <cellStyle name="20% - Accent5 9 2 3" xfId="10276"/>
    <cellStyle name="20% - Accent5 9 2 4" xfId="10277"/>
    <cellStyle name="20% - Accent5 9 3" xfId="10278"/>
    <cellStyle name="20% - Accent5 9 3 2" xfId="10279"/>
    <cellStyle name="20% - Accent5 9 3 2 2" xfId="10280"/>
    <cellStyle name="20% - Accent5 9 3 3" xfId="10281"/>
    <cellStyle name="20% - Accent5 9 4" xfId="10282"/>
    <cellStyle name="20% - Accent5 9 4 2" xfId="10283"/>
    <cellStyle name="20% - Accent5 9 4 2 2" xfId="10284"/>
    <cellStyle name="20% - Accent5 9 4 3" xfId="10285"/>
    <cellStyle name="20% - Accent5 9 5" xfId="10286"/>
    <cellStyle name="20% - Accent5 9 5 2" xfId="10287"/>
    <cellStyle name="20% - Accent5 9 6" xfId="10288"/>
    <cellStyle name="20% - Accent5 9 7" xfId="10289"/>
    <cellStyle name="20% - Accent6" xfId="58592" builtinId="50" customBuiltin="1"/>
    <cellStyle name="20% - Accent6 10" xfId="10290"/>
    <cellStyle name="20% - Accent6 10 2" xfId="10291"/>
    <cellStyle name="20% - Accent6 10 2 2" xfId="10292"/>
    <cellStyle name="20% - Accent6 10 2 2 2" xfId="10293"/>
    <cellStyle name="20% - Accent6 10 2 3" xfId="10294"/>
    <cellStyle name="20% - Accent6 10 2 4" xfId="10295"/>
    <cellStyle name="20% - Accent6 10 3" xfId="10296"/>
    <cellStyle name="20% - Accent6 10 3 2" xfId="10297"/>
    <cellStyle name="20% - Accent6 10 3 2 2" xfId="10298"/>
    <cellStyle name="20% - Accent6 10 3 3" xfId="10299"/>
    <cellStyle name="20% - Accent6 10 4" xfId="10300"/>
    <cellStyle name="20% - Accent6 10 4 2" xfId="10301"/>
    <cellStyle name="20% - Accent6 10 4 2 2" xfId="10302"/>
    <cellStyle name="20% - Accent6 10 4 3" xfId="10303"/>
    <cellStyle name="20% - Accent6 10 5" xfId="10304"/>
    <cellStyle name="20% - Accent6 10 5 2" xfId="10305"/>
    <cellStyle name="20% - Accent6 10 6" xfId="10306"/>
    <cellStyle name="20% - Accent6 10 7" xfId="10307"/>
    <cellStyle name="20% - Accent6 11" xfId="10308"/>
    <cellStyle name="20% - Accent6 11 2" xfId="10309"/>
    <cellStyle name="20% - Accent6 11 2 2" xfId="10310"/>
    <cellStyle name="20% - Accent6 11 2 2 2" xfId="10311"/>
    <cellStyle name="20% - Accent6 11 2 3" xfId="10312"/>
    <cellStyle name="20% - Accent6 11 2 4" xfId="10313"/>
    <cellStyle name="20% - Accent6 11 3" xfId="10314"/>
    <cellStyle name="20% - Accent6 11 3 2" xfId="10315"/>
    <cellStyle name="20% - Accent6 11 3 2 2" xfId="10316"/>
    <cellStyle name="20% - Accent6 11 3 3" xfId="10317"/>
    <cellStyle name="20% - Accent6 11 4" xfId="10318"/>
    <cellStyle name="20% - Accent6 11 4 2" xfId="10319"/>
    <cellStyle name="20% - Accent6 11 4 2 2" xfId="10320"/>
    <cellStyle name="20% - Accent6 11 4 3" xfId="10321"/>
    <cellStyle name="20% - Accent6 11 5" xfId="10322"/>
    <cellStyle name="20% - Accent6 11 5 2" xfId="10323"/>
    <cellStyle name="20% - Accent6 11 6" xfId="10324"/>
    <cellStyle name="20% - Accent6 11 7" xfId="10325"/>
    <cellStyle name="20% - Accent6 12" xfId="10326"/>
    <cellStyle name="20% - Accent6 12 2" xfId="10327"/>
    <cellStyle name="20% - Accent6 12 2 2" xfId="10328"/>
    <cellStyle name="20% - Accent6 12 2 2 2" xfId="10329"/>
    <cellStyle name="20% - Accent6 12 2 3" xfId="10330"/>
    <cellStyle name="20% - Accent6 12 2 4" xfId="10331"/>
    <cellStyle name="20% - Accent6 12 3" xfId="10332"/>
    <cellStyle name="20% - Accent6 12 3 2" xfId="10333"/>
    <cellStyle name="20% - Accent6 12 3 2 2" xfId="10334"/>
    <cellStyle name="20% - Accent6 12 3 3" xfId="10335"/>
    <cellStyle name="20% - Accent6 12 4" xfId="10336"/>
    <cellStyle name="20% - Accent6 12 4 2" xfId="10337"/>
    <cellStyle name="20% - Accent6 12 4 2 2" xfId="10338"/>
    <cellStyle name="20% - Accent6 12 4 3" xfId="10339"/>
    <cellStyle name="20% - Accent6 12 5" xfId="10340"/>
    <cellStyle name="20% - Accent6 12 5 2" xfId="10341"/>
    <cellStyle name="20% - Accent6 12 6" xfId="10342"/>
    <cellStyle name="20% - Accent6 12 7" xfId="10343"/>
    <cellStyle name="20% - Accent6 13" xfId="10344"/>
    <cellStyle name="20% - Accent6 13 2" xfId="10345"/>
    <cellStyle name="20% - Accent6 13 2 2" xfId="10346"/>
    <cellStyle name="20% - Accent6 13 2 2 2" xfId="10347"/>
    <cellStyle name="20% - Accent6 13 2 3" xfId="10348"/>
    <cellStyle name="20% - Accent6 13 2 4" xfId="10349"/>
    <cellStyle name="20% - Accent6 13 3" xfId="10350"/>
    <cellStyle name="20% - Accent6 13 3 2" xfId="10351"/>
    <cellStyle name="20% - Accent6 13 3 2 2" xfId="10352"/>
    <cellStyle name="20% - Accent6 13 3 3" xfId="10353"/>
    <cellStyle name="20% - Accent6 13 4" xfId="10354"/>
    <cellStyle name="20% - Accent6 13 4 2" xfId="10355"/>
    <cellStyle name="20% - Accent6 13 4 2 2" xfId="10356"/>
    <cellStyle name="20% - Accent6 13 4 3" xfId="10357"/>
    <cellStyle name="20% - Accent6 13 5" xfId="10358"/>
    <cellStyle name="20% - Accent6 13 5 2" xfId="10359"/>
    <cellStyle name="20% - Accent6 13 6" xfId="10360"/>
    <cellStyle name="20% - Accent6 13 7" xfId="10361"/>
    <cellStyle name="20% - Accent6 14" xfId="10362"/>
    <cellStyle name="20% - Accent6 14 2" xfId="10363"/>
    <cellStyle name="20% - Accent6 14 2 2" xfId="10364"/>
    <cellStyle name="20% - Accent6 14 2 2 2" xfId="10365"/>
    <cellStyle name="20% - Accent6 14 2 3" xfId="10366"/>
    <cellStyle name="20% - Accent6 14 2 4" xfId="10367"/>
    <cellStyle name="20% - Accent6 14 3" xfId="10368"/>
    <cellStyle name="20% - Accent6 14 3 2" xfId="10369"/>
    <cellStyle name="20% - Accent6 14 3 2 2" xfId="10370"/>
    <cellStyle name="20% - Accent6 14 3 3" xfId="10371"/>
    <cellStyle name="20% - Accent6 14 4" xfId="10372"/>
    <cellStyle name="20% - Accent6 14 4 2" xfId="10373"/>
    <cellStyle name="20% - Accent6 14 4 2 2" xfId="10374"/>
    <cellStyle name="20% - Accent6 14 4 3" xfId="10375"/>
    <cellStyle name="20% - Accent6 14 5" xfId="10376"/>
    <cellStyle name="20% - Accent6 14 5 2" xfId="10377"/>
    <cellStyle name="20% - Accent6 14 6" xfId="10378"/>
    <cellStyle name="20% - Accent6 14 7" xfId="10379"/>
    <cellStyle name="20% - Accent6 15" xfId="10380"/>
    <cellStyle name="20% - Accent6 15 2" xfId="10381"/>
    <cellStyle name="20% - Accent6 15 2 2" xfId="10382"/>
    <cellStyle name="20% - Accent6 15 2 2 2" xfId="10383"/>
    <cellStyle name="20% - Accent6 15 2 3" xfId="10384"/>
    <cellStyle name="20% - Accent6 15 2 4" xfId="10385"/>
    <cellStyle name="20% - Accent6 15 3" xfId="10386"/>
    <cellStyle name="20% - Accent6 15 3 2" xfId="10387"/>
    <cellStyle name="20% - Accent6 15 3 2 2" xfId="10388"/>
    <cellStyle name="20% - Accent6 15 3 3" xfId="10389"/>
    <cellStyle name="20% - Accent6 15 4" xfId="10390"/>
    <cellStyle name="20% - Accent6 15 4 2" xfId="10391"/>
    <cellStyle name="20% - Accent6 15 4 2 2" xfId="10392"/>
    <cellStyle name="20% - Accent6 15 4 3" xfId="10393"/>
    <cellStyle name="20% - Accent6 15 5" xfId="10394"/>
    <cellStyle name="20% - Accent6 15 5 2" xfId="10395"/>
    <cellStyle name="20% - Accent6 15 6" xfId="10396"/>
    <cellStyle name="20% - Accent6 15 7" xfId="10397"/>
    <cellStyle name="20% - Accent6 16" xfId="10398"/>
    <cellStyle name="20% - Accent6 16 2" xfId="10399"/>
    <cellStyle name="20% - Accent6 16 2 2" xfId="10400"/>
    <cellStyle name="20% - Accent6 16 2 2 2" xfId="10401"/>
    <cellStyle name="20% - Accent6 16 2 3" xfId="10402"/>
    <cellStyle name="20% - Accent6 16 2 4" xfId="10403"/>
    <cellStyle name="20% - Accent6 16 3" xfId="10404"/>
    <cellStyle name="20% - Accent6 16 3 2" xfId="10405"/>
    <cellStyle name="20% - Accent6 16 3 2 2" xfId="10406"/>
    <cellStyle name="20% - Accent6 16 3 3" xfId="10407"/>
    <cellStyle name="20% - Accent6 16 4" xfId="10408"/>
    <cellStyle name="20% - Accent6 16 4 2" xfId="10409"/>
    <cellStyle name="20% - Accent6 16 4 2 2" xfId="10410"/>
    <cellStyle name="20% - Accent6 16 4 3" xfId="10411"/>
    <cellStyle name="20% - Accent6 16 5" xfId="10412"/>
    <cellStyle name="20% - Accent6 16 5 2" xfId="10413"/>
    <cellStyle name="20% - Accent6 16 6" xfId="10414"/>
    <cellStyle name="20% - Accent6 16 7" xfId="10415"/>
    <cellStyle name="20% - Accent6 17" xfId="10416"/>
    <cellStyle name="20% - Accent6 17 2" xfId="10417"/>
    <cellStyle name="20% - Accent6 17 2 2" xfId="10418"/>
    <cellStyle name="20% - Accent6 17 2 2 2" xfId="10419"/>
    <cellStyle name="20% - Accent6 17 2 3" xfId="10420"/>
    <cellStyle name="20% - Accent6 17 2 4" xfId="10421"/>
    <cellStyle name="20% - Accent6 17 3" xfId="10422"/>
    <cellStyle name="20% - Accent6 17 3 2" xfId="10423"/>
    <cellStyle name="20% - Accent6 17 3 2 2" xfId="10424"/>
    <cellStyle name="20% - Accent6 17 3 3" xfId="10425"/>
    <cellStyle name="20% - Accent6 17 4" xfId="10426"/>
    <cellStyle name="20% - Accent6 17 4 2" xfId="10427"/>
    <cellStyle name="20% - Accent6 17 4 2 2" xfId="10428"/>
    <cellStyle name="20% - Accent6 17 4 3" xfId="10429"/>
    <cellStyle name="20% - Accent6 17 5" xfId="10430"/>
    <cellStyle name="20% - Accent6 17 5 2" xfId="10431"/>
    <cellStyle name="20% - Accent6 17 6" xfId="10432"/>
    <cellStyle name="20% - Accent6 17 7" xfId="10433"/>
    <cellStyle name="20% - Accent6 18" xfId="10434"/>
    <cellStyle name="20% - Accent6 18 2" xfId="10435"/>
    <cellStyle name="20% - Accent6 18 2 2" xfId="10436"/>
    <cellStyle name="20% - Accent6 18 2 2 2" xfId="10437"/>
    <cellStyle name="20% - Accent6 18 2 3" xfId="10438"/>
    <cellStyle name="20% - Accent6 18 2 4" xfId="10439"/>
    <cellStyle name="20% - Accent6 18 3" xfId="10440"/>
    <cellStyle name="20% - Accent6 18 3 2" xfId="10441"/>
    <cellStyle name="20% - Accent6 18 3 2 2" xfId="10442"/>
    <cellStyle name="20% - Accent6 18 3 3" xfId="10443"/>
    <cellStyle name="20% - Accent6 18 4" xfId="10444"/>
    <cellStyle name="20% - Accent6 18 4 2" xfId="10445"/>
    <cellStyle name="20% - Accent6 18 4 2 2" xfId="10446"/>
    <cellStyle name="20% - Accent6 18 4 3" xfId="10447"/>
    <cellStyle name="20% - Accent6 18 5" xfId="10448"/>
    <cellStyle name="20% - Accent6 18 5 2" xfId="10449"/>
    <cellStyle name="20% - Accent6 18 6" xfId="10450"/>
    <cellStyle name="20% - Accent6 18 7" xfId="10451"/>
    <cellStyle name="20% - Accent6 19" xfId="10452"/>
    <cellStyle name="20% - Accent6 19 2" xfId="10453"/>
    <cellStyle name="20% - Accent6 19 2 2" xfId="10454"/>
    <cellStyle name="20% - Accent6 19 2 2 2" xfId="10455"/>
    <cellStyle name="20% - Accent6 19 2 3" xfId="10456"/>
    <cellStyle name="20% - Accent6 19 2 4" xfId="10457"/>
    <cellStyle name="20% - Accent6 19 3" xfId="10458"/>
    <cellStyle name="20% - Accent6 19 3 2" xfId="10459"/>
    <cellStyle name="20% - Accent6 19 3 2 2" xfId="10460"/>
    <cellStyle name="20% - Accent6 19 3 3" xfId="10461"/>
    <cellStyle name="20% - Accent6 19 4" xfId="10462"/>
    <cellStyle name="20% - Accent6 19 4 2" xfId="10463"/>
    <cellStyle name="20% - Accent6 19 4 2 2" xfId="10464"/>
    <cellStyle name="20% - Accent6 19 4 3" xfId="10465"/>
    <cellStyle name="20% - Accent6 19 5" xfId="10466"/>
    <cellStyle name="20% - Accent6 19 5 2" xfId="10467"/>
    <cellStyle name="20% - Accent6 19 6" xfId="10468"/>
    <cellStyle name="20% - Accent6 19 7" xfId="10469"/>
    <cellStyle name="20% - Accent6 2" xfId="43"/>
    <cellStyle name="20% - Accent6 2 2" xfId="10470"/>
    <cellStyle name="20% - Accent6 2 2 2" xfId="10471"/>
    <cellStyle name="20% - Accent6 2 2 2 2" xfId="10472"/>
    <cellStyle name="20% - Accent6 2 2 3" xfId="10473"/>
    <cellStyle name="20% - Accent6 2 2 4" xfId="10474"/>
    <cellStyle name="20% - Accent6 2 2 5" xfId="58552"/>
    <cellStyle name="20% - Accent6 2 3" xfId="10475"/>
    <cellStyle name="20% - Accent6 2 3 2" xfId="10476"/>
    <cellStyle name="20% - Accent6 2 3 2 2" xfId="10477"/>
    <cellStyle name="20% - Accent6 2 3 3" xfId="10478"/>
    <cellStyle name="20% - Accent6 2 4" xfId="10479"/>
    <cellStyle name="20% - Accent6 2 4 2" xfId="10480"/>
    <cellStyle name="20% - Accent6 2 4 2 2" xfId="10481"/>
    <cellStyle name="20% - Accent6 2 4 3" xfId="10482"/>
    <cellStyle name="20% - Accent6 2 5" xfId="10483"/>
    <cellStyle name="20% - Accent6 2 5 2" xfId="10484"/>
    <cellStyle name="20% - Accent6 2 6" xfId="10485"/>
    <cellStyle name="20% - Accent6 2 7" xfId="10486"/>
    <cellStyle name="20% - Accent6 2 8" xfId="58536"/>
    <cellStyle name="20% - Accent6 20" xfId="10487"/>
    <cellStyle name="20% - Accent6 20 2" xfId="10488"/>
    <cellStyle name="20% - Accent6 20 2 2" xfId="10489"/>
    <cellStyle name="20% - Accent6 20 2 2 2" xfId="10490"/>
    <cellStyle name="20% - Accent6 20 2 3" xfId="10491"/>
    <cellStyle name="20% - Accent6 20 2 4" xfId="10492"/>
    <cellStyle name="20% - Accent6 20 3" xfId="10493"/>
    <cellStyle name="20% - Accent6 20 3 2" xfId="10494"/>
    <cellStyle name="20% - Accent6 20 3 2 2" xfId="10495"/>
    <cellStyle name="20% - Accent6 20 3 3" xfId="10496"/>
    <cellStyle name="20% - Accent6 20 4" xfId="10497"/>
    <cellStyle name="20% - Accent6 20 4 2" xfId="10498"/>
    <cellStyle name="20% - Accent6 20 4 2 2" xfId="10499"/>
    <cellStyle name="20% - Accent6 20 4 3" xfId="10500"/>
    <cellStyle name="20% - Accent6 20 5" xfId="10501"/>
    <cellStyle name="20% - Accent6 20 5 2" xfId="10502"/>
    <cellStyle name="20% - Accent6 20 6" xfId="10503"/>
    <cellStyle name="20% - Accent6 20 7" xfId="10504"/>
    <cellStyle name="20% - Accent6 21" xfId="10505"/>
    <cellStyle name="20% - Accent6 21 2" xfId="10506"/>
    <cellStyle name="20% - Accent6 21 2 2" xfId="10507"/>
    <cellStyle name="20% - Accent6 21 2 2 2" xfId="10508"/>
    <cellStyle name="20% - Accent6 21 2 3" xfId="10509"/>
    <cellStyle name="20% - Accent6 21 2 4" xfId="10510"/>
    <cellStyle name="20% - Accent6 21 3" xfId="10511"/>
    <cellStyle name="20% - Accent6 21 3 2" xfId="10512"/>
    <cellStyle name="20% - Accent6 21 3 2 2" xfId="10513"/>
    <cellStyle name="20% - Accent6 21 3 3" xfId="10514"/>
    <cellStyle name="20% - Accent6 21 4" xfId="10515"/>
    <cellStyle name="20% - Accent6 21 4 2" xfId="10516"/>
    <cellStyle name="20% - Accent6 21 4 2 2" xfId="10517"/>
    <cellStyle name="20% - Accent6 21 4 3" xfId="10518"/>
    <cellStyle name="20% - Accent6 21 5" xfId="10519"/>
    <cellStyle name="20% - Accent6 21 5 2" xfId="10520"/>
    <cellStyle name="20% - Accent6 21 6" xfId="10521"/>
    <cellStyle name="20% - Accent6 21 7" xfId="10522"/>
    <cellStyle name="20% - Accent6 22" xfId="10523"/>
    <cellStyle name="20% - Accent6 22 2" xfId="10524"/>
    <cellStyle name="20% - Accent6 22 2 2" xfId="10525"/>
    <cellStyle name="20% - Accent6 22 2 2 2" xfId="10526"/>
    <cellStyle name="20% - Accent6 22 2 3" xfId="10527"/>
    <cellStyle name="20% - Accent6 22 2 4" xfId="10528"/>
    <cellStyle name="20% - Accent6 22 3" xfId="10529"/>
    <cellStyle name="20% - Accent6 22 3 2" xfId="10530"/>
    <cellStyle name="20% - Accent6 22 3 2 2" xfId="10531"/>
    <cellStyle name="20% - Accent6 22 3 3" xfId="10532"/>
    <cellStyle name="20% - Accent6 22 4" xfId="10533"/>
    <cellStyle name="20% - Accent6 22 4 2" xfId="10534"/>
    <cellStyle name="20% - Accent6 22 4 2 2" xfId="10535"/>
    <cellStyle name="20% - Accent6 22 4 3" xfId="10536"/>
    <cellStyle name="20% - Accent6 22 5" xfId="10537"/>
    <cellStyle name="20% - Accent6 22 5 2" xfId="10538"/>
    <cellStyle name="20% - Accent6 22 6" xfId="10539"/>
    <cellStyle name="20% - Accent6 22 7" xfId="10540"/>
    <cellStyle name="20% - Accent6 23" xfId="10541"/>
    <cellStyle name="20% - Accent6 23 2" xfId="10542"/>
    <cellStyle name="20% - Accent6 23 2 2" xfId="10543"/>
    <cellStyle name="20% - Accent6 23 2 2 2" xfId="10544"/>
    <cellStyle name="20% - Accent6 23 2 3" xfId="10545"/>
    <cellStyle name="20% - Accent6 23 2 4" xfId="10546"/>
    <cellStyle name="20% - Accent6 23 3" xfId="10547"/>
    <cellStyle name="20% - Accent6 23 3 2" xfId="10548"/>
    <cellStyle name="20% - Accent6 23 3 2 2" xfId="10549"/>
    <cellStyle name="20% - Accent6 23 3 3" xfId="10550"/>
    <cellStyle name="20% - Accent6 23 4" xfId="10551"/>
    <cellStyle name="20% - Accent6 23 4 2" xfId="10552"/>
    <cellStyle name="20% - Accent6 23 4 2 2" xfId="10553"/>
    <cellStyle name="20% - Accent6 23 4 3" xfId="10554"/>
    <cellStyle name="20% - Accent6 23 5" xfId="10555"/>
    <cellStyle name="20% - Accent6 23 5 2" xfId="10556"/>
    <cellStyle name="20% - Accent6 23 6" xfId="10557"/>
    <cellStyle name="20% - Accent6 23 7" xfId="10558"/>
    <cellStyle name="20% - Accent6 24" xfId="10559"/>
    <cellStyle name="20% - Accent6 24 2" xfId="10560"/>
    <cellStyle name="20% - Accent6 24 2 2" xfId="10561"/>
    <cellStyle name="20% - Accent6 24 2 2 2" xfId="10562"/>
    <cellStyle name="20% - Accent6 24 2 3" xfId="10563"/>
    <cellStyle name="20% - Accent6 24 2 4" xfId="10564"/>
    <cellStyle name="20% - Accent6 24 3" xfId="10565"/>
    <cellStyle name="20% - Accent6 24 3 2" xfId="10566"/>
    <cellStyle name="20% - Accent6 24 3 2 2" xfId="10567"/>
    <cellStyle name="20% - Accent6 24 3 3" xfId="10568"/>
    <cellStyle name="20% - Accent6 24 4" xfId="10569"/>
    <cellStyle name="20% - Accent6 24 4 2" xfId="10570"/>
    <cellStyle name="20% - Accent6 24 4 2 2" xfId="10571"/>
    <cellStyle name="20% - Accent6 24 4 3" xfId="10572"/>
    <cellStyle name="20% - Accent6 24 5" xfId="10573"/>
    <cellStyle name="20% - Accent6 24 5 2" xfId="10574"/>
    <cellStyle name="20% - Accent6 24 6" xfId="10575"/>
    <cellStyle name="20% - Accent6 24 7" xfId="10576"/>
    <cellStyle name="20% - Accent6 25" xfId="10577"/>
    <cellStyle name="20% - Accent6 25 2" xfId="10578"/>
    <cellStyle name="20% - Accent6 25 2 2" xfId="10579"/>
    <cellStyle name="20% - Accent6 25 2 2 2" xfId="10580"/>
    <cellStyle name="20% - Accent6 25 2 3" xfId="10581"/>
    <cellStyle name="20% - Accent6 25 2 4" xfId="10582"/>
    <cellStyle name="20% - Accent6 25 3" xfId="10583"/>
    <cellStyle name="20% - Accent6 25 3 2" xfId="10584"/>
    <cellStyle name="20% - Accent6 25 3 2 2" xfId="10585"/>
    <cellStyle name="20% - Accent6 25 3 3" xfId="10586"/>
    <cellStyle name="20% - Accent6 25 4" xfId="10587"/>
    <cellStyle name="20% - Accent6 25 4 2" xfId="10588"/>
    <cellStyle name="20% - Accent6 25 4 2 2" xfId="10589"/>
    <cellStyle name="20% - Accent6 25 4 3" xfId="10590"/>
    <cellStyle name="20% - Accent6 25 5" xfId="10591"/>
    <cellStyle name="20% - Accent6 25 5 2" xfId="10592"/>
    <cellStyle name="20% - Accent6 25 6" xfId="10593"/>
    <cellStyle name="20% - Accent6 25 7" xfId="10594"/>
    <cellStyle name="20% - Accent6 26" xfId="10595"/>
    <cellStyle name="20% - Accent6 26 2" xfId="10596"/>
    <cellStyle name="20% - Accent6 26 2 2" xfId="10597"/>
    <cellStyle name="20% - Accent6 26 2 2 2" xfId="10598"/>
    <cellStyle name="20% - Accent6 26 2 3" xfId="10599"/>
    <cellStyle name="20% - Accent6 26 2 4" xfId="10600"/>
    <cellStyle name="20% - Accent6 26 3" xfId="10601"/>
    <cellStyle name="20% - Accent6 26 3 2" xfId="10602"/>
    <cellStyle name="20% - Accent6 26 3 2 2" xfId="10603"/>
    <cellStyle name="20% - Accent6 26 3 3" xfId="10604"/>
    <cellStyle name="20% - Accent6 26 4" xfId="10605"/>
    <cellStyle name="20% - Accent6 26 4 2" xfId="10606"/>
    <cellStyle name="20% - Accent6 26 4 2 2" xfId="10607"/>
    <cellStyle name="20% - Accent6 26 4 3" xfId="10608"/>
    <cellStyle name="20% - Accent6 26 5" xfId="10609"/>
    <cellStyle name="20% - Accent6 26 5 2" xfId="10610"/>
    <cellStyle name="20% - Accent6 26 6" xfId="10611"/>
    <cellStyle name="20% - Accent6 26 7" xfId="10612"/>
    <cellStyle name="20% - Accent6 27" xfId="10613"/>
    <cellStyle name="20% - Accent6 27 2" xfId="10614"/>
    <cellStyle name="20% - Accent6 27 2 2" xfId="10615"/>
    <cellStyle name="20% - Accent6 27 2 2 2" xfId="10616"/>
    <cellStyle name="20% - Accent6 27 2 3" xfId="10617"/>
    <cellStyle name="20% - Accent6 27 2 4" xfId="10618"/>
    <cellStyle name="20% - Accent6 27 3" xfId="10619"/>
    <cellStyle name="20% - Accent6 27 3 2" xfId="10620"/>
    <cellStyle name="20% - Accent6 27 3 2 2" xfId="10621"/>
    <cellStyle name="20% - Accent6 27 3 3" xfId="10622"/>
    <cellStyle name="20% - Accent6 27 4" xfId="10623"/>
    <cellStyle name="20% - Accent6 27 4 2" xfId="10624"/>
    <cellStyle name="20% - Accent6 27 4 2 2" xfId="10625"/>
    <cellStyle name="20% - Accent6 27 4 3" xfId="10626"/>
    <cellStyle name="20% - Accent6 27 5" xfId="10627"/>
    <cellStyle name="20% - Accent6 27 5 2" xfId="10628"/>
    <cellStyle name="20% - Accent6 27 6" xfId="10629"/>
    <cellStyle name="20% - Accent6 27 7" xfId="10630"/>
    <cellStyle name="20% - Accent6 28" xfId="10631"/>
    <cellStyle name="20% - Accent6 28 2" xfId="10632"/>
    <cellStyle name="20% - Accent6 28 2 2" xfId="10633"/>
    <cellStyle name="20% - Accent6 28 2 2 2" xfId="10634"/>
    <cellStyle name="20% - Accent6 28 2 3" xfId="10635"/>
    <cellStyle name="20% - Accent6 28 2 4" xfId="10636"/>
    <cellStyle name="20% - Accent6 28 3" xfId="10637"/>
    <cellStyle name="20% - Accent6 28 3 2" xfId="10638"/>
    <cellStyle name="20% - Accent6 28 3 2 2" xfId="10639"/>
    <cellStyle name="20% - Accent6 28 3 3" xfId="10640"/>
    <cellStyle name="20% - Accent6 28 4" xfId="10641"/>
    <cellStyle name="20% - Accent6 28 4 2" xfId="10642"/>
    <cellStyle name="20% - Accent6 28 4 2 2" xfId="10643"/>
    <cellStyle name="20% - Accent6 28 4 3" xfId="10644"/>
    <cellStyle name="20% - Accent6 28 5" xfId="10645"/>
    <cellStyle name="20% - Accent6 28 5 2" xfId="10646"/>
    <cellStyle name="20% - Accent6 28 6" xfId="10647"/>
    <cellStyle name="20% - Accent6 28 7" xfId="10648"/>
    <cellStyle name="20% - Accent6 29" xfId="10649"/>
    <cellStyle name="20% - Accent6 29 2" xfId="10650"/>
    <cellStyle name="20% - Accent6 29 2 2" xfId="10651"/>
    <cellStyle name="20% - Accent6 29 2 2 2" xfId="10652"/>
    <cellStyle name="20% - Accent6 29 2 3" xfId="10653"/>
    <cellStyle name="20% - Accent6 29 2 4" xfId="10654"/>
    <cellStyle name="20% - Accent6 29 3" xfId="10655"/>
    <cellStyle name="20% - Accent6 29 3 2" xfId="10656"/>
    <cellStyle name="20% - Accent6 29 3 2 2" xfId="10657"/>
    <cellStyle name="20% - Accent6 29 3 3" xfId="10658"/>
    <cellStyle name="20% - Accent6 29 4" xfId="10659"/>
    <cellStyle name="20% - Accent6 29 4 2" xfId="10660"/>
    <cellStyle name="20% - Accent6 29 4 2 2" xfId="10661"/>
    <cellStyle name="20% - Accent6 29 4 3" xfId="10662"/>
    <cellStyle name="20% - Accent6 29 5" xfId="10663"/>
    <cellStyle name="20% - Accent6 29 5 2" xfId="10664"/>
    <cellStyle name="20% - Accent6 29 6" xfId="10665"/>
    <cellStyle name="20% - Accent6 29 7" xfId="10666"/>
    <cellStyle name="20% - Accent6 3" xfId="10667"/>
    <cellStyle name="20% - Accent6 3 2" xfId="10668"/>
    <cellStyle name="20% - Accent6 3 2 2" xfId="10669"/>
    <cellStyle name="20% - Accent6 3 2 2 2" xfId="10670"/>
    <cellStyle name="20% - Accent6 3 2 3" xfId="10671"/>
    <cellStyle name="20% - Accent6 3 2 4" xfId="10672"/>
    <cellStyle name="20% - Accent6 3 3" xfId="10673"/>
    <cellStyle name="20% - Accent6 3 3 2" xfId="10674"/>
    <cellStyle name="20% - Accent6 3 3 2 2" xfId="10675"/>
    <cellStyle name="20% - Accent6 3 3 3" xfId="10676"/>
    <cellStyle name="20% - Accent6 3 4" xfId="10677"/>
    <cellStyle name="20% - Accent6 3 4 2" xfId="10678"/>
    <cellStyle name="20% - Accent6 3 4 2 2" xfId="10679"/>
    <cellStyle name="20% - Accent6 3 4 3" xfId="10680"/>
    <cellStyle name="20% - Accent6 3 5" xfId="10681"/>
    <cellStyle name="20% - Accent6 3 5 2" xfId="10682"/>
    <cellStyle name="20% - Accent6 3 6" xfId="10683"/>
    <cellStyle name="20% - Accent6 3 7" xfId="10684"/>
    <cellStyle name="20% - Accent6 30" xfId="10685"/>
    <cellStyle name="20% - Accent6 30 2" xfId="10686"/>
    <cellStyle name="20% - Accent6 30 2 2" xfId="10687"/>
    <cellStyle name="20% - Accent6 30 2 2 2" xfId="10688"/>
    <cellStyle name="20% - Accent6 30 2 3" xfId="10689"/>
    <cellStyle name="20% - Accent6 30 2 4" xfId="10690"/>
    <cellStyle name="20% - Accent6 30 3" xfId="10691"/>
    <cellStyle name="20% - Accent6 30 3 2" xfId="10692"/>
    <cellStyle name="20% - Accent6 30 3 2 2" xfId="10693"/>
    <cellStyle name="20% - Accent6 30 3 3" xfId="10694"/>
    <cellStyle name="20% - Accent6 30 4" xfId="10695"/>
    <cellStyle name="20% - Accent6 30 4 2" xfId="10696"/>
    <cellStyle name="20% - Accent6 30 4 2 2" xfId="10697"/>
    <cellStyle name="20% - Accent6 30 4 3" xfId="10698"/>
    <cellStyle name="20% - Accent6 30 5" xfId="10699"/>
    <cellStyle name="20% - Accent6 30 5 2" xfId="10700"/>
    <cellStyle name="20% - Accent6 30 6" xfId="10701"/>
    <cellStyle name="20% - Accent6 30 7" xfId="10702"/>
    <cellStyle name="20% - Accent6 31" xfId="10703"/>
    <cellStyle name="20% - Accent6 31 2" xfId="10704"/>
    <cellStyle name="20% - Accent6 31 2 2" xfId="10705"/>
    <cellStyle name="20% - Accent6 31 2 2 2" xfId="10706"/>
    <cellStyle name="20% - Accent6 31 2 3" xfId="10707"/>
    <cellStyle name="20% - Accent6 31 2 4" xfId="10708"/>
    <cellStyle name="20% - Accent6 31 3" xfId="10709"/>
    <cellStyle name="20% - Accent6 31 3 2" xfId="10710"/>
    <cellStyle name="20% - Accent6 31 3 2 2" xfId="10711"/>
    <cellStyle name="20% - Accent6 31 3 3" xfId="10712"/>
    <cellStyle name="20% - Accent6 31 4" xfId="10713"/>
    <cellStyle name="20% - Accent6 31 4 2" xfId="10714"/>
    <cellStyle name="20% - Accent6 31 4 2 2" xfId="10715"/>
    <cellStyle name="20% - Accent6 31 4 3" xfId="10716"/>
    <cellStyle name="20% - Accent6 31 5" xfId="10717"/>
    <cellStyle name="20% - Accent6 31 5 2" xfId="10718"/>
    <cellStyle name="20% - Accent6 31 6" xfId="10719"/>
    <cellStyle name="20% - Accent6 31 7" xfId="10720"/>
    <cellStyle name="20% - Accent6 32" xfId="10721"/>
    <cellStyle name="20% - Accent6 32 2" xfId="10722"/>
    <cellStyle name="20% - Accent6 32 2 2" xfId="10723"/>
    <cellStyle name="20% - Accent6 32 2 2 2" xfId="10724"/>
    <cellStyle name="20% - Accent6 32 2 3" xfId="10725"/>
    <cellStyle name="20% - Accent6 32 2 4" xfId="10726"/>
    <cellStyle name="20% - Accent6 32 3" xfId="10727"/>
    <cellStyle name="20% - Accent6 32 3 2" xfId="10728"/>
    <cellStyle name="20% - Accent6 32 3 2 2" xfId="10729"/>
    <cellStyle name="20% - Accent6 32 3 3" xfId="10730"/>
    <cellStyle name="20% - Accent6 32 4" xfId="10731"/>
    <cellStyle name="20% - Accent6 32 4 2" xfId="10732"/>
    <cellStyle name="20% - Accent6 32 4 2 2" xfId="10733"/>
    <cellStyle name="20% - Accent6 32 4 3" xfId="10734"/>
    <cellStyle name="20% - Accent6 32 5" xfId="10735"/>
    <cellStyle name="20% - Accent6 32 5 2" xfId="10736"/>
    <cellStyle name="20% - Accent6 32 6" xfId="10737"/>
    <cellStyle name="20% - Accent6 32 7" xfId="10738"/>
    <cellStyle name="20% - Accent6 33" xfId="10739"/>
    <cellStyle name="20% - Accent6 33 2" xfId="10740"/>
    <cellStyle name="20% - Accent6 33 2 2" xfId="10741"/>
    <cellStyle name="20% - Accent6 33 2 2 2" xfId="10742"/>
    <cellStyle name="20% - Accent6 33 2 3" xfId="10743"/>
    <cellStyle name="20% - Accent6 33 2 4" xfId="10744"/>
    <cellStyle name="20% - Accent6 33 3" xfId="10745"/>
    <cellStyle name="20% - Accent6 33 3 2" xfId="10746"/>
    <cellStyle name="20% - Accent6 33 3 2 2" xfId="10747"/>
    <cellStyle name="20% - Accent6 33 3 3" xfId="10748"/>
    <cellStyle name="20% - Accent6 33 4" xfId="10749"/>
    <cellStyle name="20% - Accent6 33 4 2" xfId="10750"/>
    <cellStyle name="20% - Accent6 33 4 2 2" xfId="10751"/>
    <cellStyle name="20% - Accent6 33 4 3" xfId="10752"/>
    <cellStyle name="20% - Accent6 33 5" xfId="10753"/>
    <cellStyle name="20% - Accent6 33 5 2" xfId="10754"/>
    <cellStyle name="20% - Accent6 33 6" xfId="10755"/>
    <cellStyle name="20% - Accent6 33 7" xfId="10756"/>
    <cellStyle name="20% - Accent6 34" xfId="10757"/>
    <cellStyle name="20% - Accent6 34 2" xfId="10758"/>
    <cellStyle name="20% - Accent6 34 2 2" xfId="10759"/>
    <cellStyle name="20% - Accent6 34 2 2 2" xfId="10760"/>
    <cellStyle name="20% - Accent6 34 2 3" xfId="10761"/>
    <cellStyle name="20% - Accent6 34 2 4" xfId="10762"/>
    <cellStyle name="20% - Accent6 34 3" xfId="10763"/>
    <cellStyle name="20% - Accent6 34 3 2" xfId="10764"/>
    <cellStyle name="20% - Accent6 34 3 2 2" xfId="10765"/>
    <cellStyle name="20% - Accent6 34 3 3" xfId="10766"/>
    <cellStyle name="20% - Accent6 34 4" xfId="10767"/>
    <cellStyle name="20% - Accent6 34 4 2" xfId="10768"/>
    <cellStyle name="20% - Accent6 34 4 2 2" xfId="10769"/>
    <cellStyle name="20% - Accent6 34 4 3" xfId="10770"/>
    <cellStyle name="20% - Accent6 34 5" xfId="10771"/>
    <cellStyle name="20% - Accent6 34 5 2" xfId="10772"/>
    <cellStyle name="20% - Accent6 34 6" xfId="10773"/>
    <cellStyle name="20% - Accent6 34 7" xfId="10774"/>
    <cellStyle name="20% - Accent6 35" xfId="10775"/>
    <cellStyle name="20% - Accent6 35 2" xfId="10776"/>
    <cellStyle name="20% - Accent6 35 2 2" xfId="10777"/>
    <cellStyle name="20% - Accent6 35 2 2 2" xfId="10778"/>
    <cellStyle name="20% - Accent6 35 2 3" xfId="10779"/>
    <cellStyle name="20% - Accent6 35 2 4" xfId="10780"/>
    <cellStyle name="20% - Accent6 35 3" xfId="10781"/>
    <cellStyle name="20% - Accent6 35 3 2" xfId="10782"/>
    <cellStyle name="20% - Accent6 35 3 2 2" xfId="10783"/>
    <cellStyle name="20% - Accent6 35 3 3" xfId="10784"/>
    <cellStyle name="20% - Accent6 35 4" xfId="10785"/>
    <cellStyle name="20% - Accent6 35 4 2" xfId="10786"/>
    <cellStyle name="20% - Accent6 35 4 2 2" xfId="10787"/>
    <cellStyle name="20% - Accent6 35 4 3" xfId="10788"/>
    <cellStyle name="20% - Accent6 35 5" xfId="10789"/>
    <cellStyle name="20% - Accent6 35 5 2" xfId="10790"/>
    <cellStyle name="20% - Accent6 35 6" xfId="10791"/>
    <cellStyle name="20% - Accent6 35 7" xfId="10792"/>
    <cellStyle name="20% - Accent6 36" xfId="10793"/>
    <cellStyle name="20% - Accent6 36 2" xfId="10794"/>
    <cellStyle name="20% - Accent6 36 2 2" xfId="10795"/>
    <cellStyle name="20% - Accent6 36 2 2 2" xfId="10796"/>
    <cellStyle name="20% - Accent6 36 2 3" xfId="10797"/>
    <cellStyle name="20% - Accent6 36 2 4" xfId="10798"/>
    <cellStyle name="20% - Accent6 36 3" xfId="10799"/>
    <cellStyle name="20% - Accent6 36 3 2" xfId="10800"/>
    <cellStyle name="20% - Accent6 36 3 2 2" xfId="10801"/>
    <cellStyle name="20% - Accent6 36 3 3" xfId="10802"/>
    <cellStyle name="20% - Accent6 36 4" xfId="10803"/>
    <cellStyle name="20% - Accent6 36 4 2" xfId="10804"/>
    <cellStyle name="20% - Accent6 36 4 2 2" xfId="10805"/>
    <cellStyle name="20% - Accent6 36 4 3" xfId="10806"/>
    <cellStyle name="20% - Accent6 36 5" xfId="10807"/>
    <cellStyle name="20% - Accent6 36 5 2" xfId="10808"/>
    <cellStyle name="20% - Accent6 36 6" xfId="10809"/>
    <cellStyle name="20% - Accent6 36 7" xfId="10810"/>
    <cellStyle name="20% - Accent6 37" xfId="10811"/>
    <cellStyle name="20% - Accent6 37 2" xfId="10812"/>
    <cellStyle name="20% - Accent6 37 2 2" xfId="10813"/>
    <cellStyle name="20% - Accent6 37 2 2 2" xfId="10814"/>
    <cellStyle name="20% - Accent6 37 2 3" xfId="10815"/>
    <cellStyle name="20% - Accent6 37 2 4" xfId="10816"/>
    <cellStyle name="20% - Accent6 37 3" xfId="10817"/>
    <cellStyle name="20% - Accent6 37 3 2" xfId="10818"/>
    <cellStyle name="20% - Accent6 37 3 2 2" xfId="10819"/>
    <cellStyle name="20% - Accent6 37 3 3" xfId="10820"/>
    <cellStyle name="20% - Accent6 37 4" xfId="10821"/>
    <cellStyle name="20% - Accent6 37 4 2" xfId="10822"/>
    <cellStyle name="20% - Accent6 37 4 2 2" xfId="10823"/>
    <cellStyle name="20% - Accent6 37 4 3" xfId="10824"/>
    <cellStyle name="20% - Accent6 37 5" xfId="10825"/>
    <cellStyle name="20% - Accent6 37 5 2" xfId="10826"/>
    <cellStyle name="20% - Accent6 37 6" xfId="10827"/>
    <cellStyle name="20% - Accent6 37 7" xfId="10828"/>
    <cellStyle name="20% - Accent6 38" xfId="10829"/>
    <cellStyle name="20% - Accent6 38 2" xfId="10830"/>
    <cellStyle name="20% - Accent6 38 2 2" xfId="10831"/>
    <cellStyle name="20% - Accent6 38 2 2 2" xfId="10832"/>
    <cellStyle name="20% - Accent6 38 2 3" xfId="10833"/>
    <cellStyle name="20% - Accent6 38 2 4" xfId="10834"/>
    <cellStyle name="20% - Accent6 38 3" xfId="10835"/>
    <cellStyle name="20% - Accent6 38 3 2" xfId="10836"/>
    <cellStyle name="20% - Accent6 38 3 2 2" xfId="10837"/>
    <cellStyle name="20% - Accent6 38 3 3" xfId="10838"/>
    <cellStyle name="20% - Accent6 38 4" xfId="10839"/>
    <cellStyle name="20% - Accent6 38 4 2" xfId="10840"/>
    <cellStyle name="20% - Accent6 38 4 2 2" xfId="10841"/>
    <cellStyle name="20% - Accent6 38 4 3" xfId="10842"/>
    <cellStyle name="20% - Accent6 38 5" xfId="10843"/>
    <cellStyle name="20% - Accent6 38 5 2" xfId="10844"/>
    <cellStyle name="20% - Accent6 38 6" xfId="10845"/>
    <cellStyle name="20% - Accent6 38 7" xfId="10846"/>
    <cellStyle name="20% - Accent6 39" xfId="10847"/>
    <cellStyle name="20% - Accent6 39 2" xfId="10848"/>
    <cellStyle name="20% - Accent6 39 2 2" xfId="10849"/>
    <cellStyle name="20% - Accent6 39 2 2 2" xfId="10850"/>
    <cellStyle name="20% - Accent6 39 2 3" xfId="10851"/>
    <cellStyle name="20% - Accent6 39 2 4" xfId="10852"/>
    <cellStyle name="20% - Accent6 39 3" xfId="10853"/>
    <cellStyle name="20% - Accent6 39 3 2" xfId="10854"/>
    <cellStyle name="20% - Accent6 39 3 2 2" xfId="10855"/>
    <cellStyle name="20% - Accent6 39 3 3" xfId="10856"/>
    <cellStyle name="20% - Accent6 39 4" xfId="10857"/>
    <cellStyle name="20% - Accent6 39 4 2" xfId="10858"/>
    <cellStyle name="20% - Accent6 39 4 2 2" xfId="10859"/>
    <cellStyle name="20% - Accent6 39 4 3" xfId="10860"/>
    <cellStyle name="20% - Accent6 39 5" xfId="10861"/>
    <cellStyle name="20% - Accent6 39 5 2" xfId="10862"/>
    <cellStyle name="20% - Accent6 39 6" xfId="10863"/>
    <cellStyle name="20% - Accent6 39 7" xfId="10864"/>
    <cellStyle name="20% - Accent6 4" xfId="10865"/>
    <cellStyle name="20% - Accent6 4 2" xfId="10866"/>
    <cellStyle name="20% - Accent6 4 2 2" xfId="10867"/>
    <cellStyle name="20% - Accent6 4 2 2 2" xfId="10868"/>
    <cellStyle name="20% - Accent6 4 2 3" xfId="10869"/>
    <cellStyle name="20% - Accent6 4 2 4" xfId="10870"/>
    <cellStyle name="20% - Accent6 4 3" xfId="10871"/>
    <cellStyle name="20% - Accent6 4 3 2" xfId="10872"/>
    <cellStyle name="20% - Accent6 4 3 2 2" xfId="10873"/>
    <cellStyle name="20% - Accent6 4 3 3" xfId="10874"/>
    <cellStyle name="20% - Accent6 4 4" xfId="10875"/>
    <cellStyle name="20% - Accent6 4 4 2" xfId="10876"/>
    <cellStyle name="20% - Accent6 4 4 2 2" xfId="10877"/>
    <cellStyle name="20% - Accent6 4 4 3" xfId="10878"/>
    <cellStyle name="20% - Accent6 4 5" xfId="10879"/>
    <cellStyle name="20% - Accent6 4 5 2" xfId="10880"/>
    <cellStyle name="20% - Accent6 4 6" xfId="10881"/>
    <cellStyle name="20% - Accent6 4 7" xfId="10882"/>
    <cellStyle name="20% - Accent6 40" xfId="10883"/>
    <cellStyle name="20% - Accent6 40 2" xfId="10884"/>
    <cellStyle name="20% - Accent6 41" xfId="10885"/>
    <cellStyle name="20% - Accent6 41 2" xfId="10886"/>
    <cellStyle name="20% - Accent6 42" xfId="10887"/>
    <cellStyle name="20% - Accent6 42 2" xfId="10888"/>
    <cellStyle name="20% - Accent6 43" xfId="10889"/>
    <cellStyle name="20% - Accent6 43 2" xfId="10890"/>
    <cellStyle name="20% - Accent6 44" xfId="10891"/>
    <cellStyle name="20% - Accent6 44 2" xfId="10892"/>
    <cellStyle name="20% - Accent6 45" xfId="10893"/>
    <cellStyle name="20% - Accent6 45 2" xfId="10894"/>
    <cellStyle name="20% - Accent6 46" xfId="10895"/>
    <cellStyle name="20% - Accent6 46 2" xfId="10896"/>
    <cellStyle name="20% - Accent6 47" xfId="10897"/>
    <cellStyle name="20% - Accent6 47 2" xfId="10898"/>
    <cellStyle name="20% - Accent6 47 2 2" xfId="10899"/>
    <cellStyle name="20% - Accent6 47 2 2 2" xfId="10900"/>
    <cellStyle name="20% - Accent6 47 2 3" xfId="10901"/>
    <cellStyle name="20% - Accent6 47 2 4" xfId="10902"/>
    <cellStyle name="20% - Accent6 47 3" xfId="10903"/>
    <cellStyle name="20% - Accent6 47 3 2" xfId="10904"/>
    <cellStyle name="20% - Accent6 47 3 2 2" xfId="10905"/>
    <cellStyle name="20% - Accent6 47 3 3" xfId="10906"/>
    <cellStyle name="20% - Accent6 47 4" xfId="10907"/>
    <cellStyle name="20% - Accent6 47 4 2" xfId="10908"/>
    <cellStyle name="20% - Accent6 47 4 2 2" xfId="10909"/>
    <cellStyle name="20% - Accent6 47 4 3" xfId="10910"/>
    <cellStyle name="20% - Accent6 47 5" xfId="10911"/>
    <cellStyle name="20% - Accent6 47 5 2" xfId="10912"/>
    <cellStyle name="20% - Accent6 47 6" xfId="10913"/>
    <cellStyle name="20% - Accent6 47 7" xfId="10914"/>
    <cellStyle name="20% - Accent6 48" xfId="10915"/>
    <cellStyle name="20% - Accent6 49" xfId="10916"/>
    <cellStyle name="20% - Accent6 49 2" xfId="10917"/>
    <cellStyle name="20% - Accent6 49 2 2" xfId="10918"/>
    <cellStyle name="20% - Accent6 49 2 2 2" xfId="10919"/>
    <cellStyle name="20% - Accent6 49 2 3" xfId="10920"/>
    <cellStyle name="20% - Accent6 49 2 4" xfId="10921"/>
    <cellStyle name="20% - Accent6 49 3" xfId="10922"/>
    <cellStyle name="20% - Accent6 49 3 2" xfId="10923"/>
    <cellStyle name="20% - Accent6 49 3 2 2" xfId="10924"/>
    <cellStyle name="20% - Accent6 49 3 3" xfId="10925"/>
    <cellStyle name="20% - Accent6 49 4" xfId="10926"/>
    <cellStyle name="20% - Accent6 49 4 2" xfId="10927"/>
    <cellStyle name="20% - Accent6 49 4 2 2" xfId="10928"/>
    <cellStyle name="20% - Accent6 49 4 3" xfId="10929"/>
    <cellStyle name="20% - Accent6 49 5" xfId="10930"/>
    <cellStyle name="20% - Accent6 49 5 2" xfId="10931"/>
    <cellStyle name="20% - Accent6 49 6" xfId="10932"/>
    <cellStyle name="20% - Accent6 49 7" xfId="10933"/>
    <cellStyle name="20% - Accent6 5" xfId="10934"/>
    <cellStyle name="20% - Accent6 5 10" xfId="10935"/>
    <cellStyle name="20% - Accent6 5 10 2" xfId="10936"/>
    <cellStyle name="20% - Accent6 5 10 2 2" xfId="10937"/>
    <cellStyle name="20% - Accent6 5 10 2 2 2" xfId="10938"/>
    <cellStyle name="20% - Accent6 5 10 2 2 2 2" xfId="10939"/>
    <cellStyle name="20% - Accent6 5 10 2 2 2 2 2" xfId="10940"/>
    <cellStyle name="20% - Accent6 5 10 2 2 2 3" xfId="10941"/>
    <cellStyle name="20% - Accent6 5 10 2 2 2 4" xfId="10942"/>
    <cellStyle name="20% - Accent6 5 10 2 2 3" xfId="10943"/>
    <cellStyle name="20% - Accent6 5 10 2 2 3 2" xfId="10944"/>
    <cellStyle name="20% - Accent6 5 10 2 2 4" xfId="10945"/>
    <cellStyle name="20% - Accent6 5 10 2 2 5" xfId="10946"/>
    <cellStyle name="20% - Accent6 5 10 2 3" xfId="10947"/>
    <cellStyle name="20% - Accent6 5 10 2 3 2" xfId="10948"/>
    <cellStyle name="20% - Accent6 5 10 2 3 2 2" xfId="10949"/>
    <cellStyle name="20% - Accent6 5 10 2 3 3" xfId="10950"/>
    <cellStyle name="20% - Accent6 5 10 2 3 4" xfId="10951"/>
    <cellStyle name="20% - Accent6 5 10 2 4" xfId="10952"/>
    <cellStyle name="20% - Accent6 5 10 2 4 2" xfId="10953"/>
    <cellStyle name="20% - Accent6 5 10 2 5" xfId="10954"/>
    <cellStyle name="20% - Accent6 5 10 2 6" xfId="10955"/>
    <cellStyle name="20% - Accent6 5 10 3" xfId="10956"/>
    <cellStyle name="20% - Accent6 5 10 3 2" xfId="10957"/>
    <cellStyle name="20% - Accent6 5 10 3 2 2" xfId="10958"/>
    <cellStyle name="20% - Accent6 5 10 3 2 2 2" xfId="10959"/>
    <cellStyle name="20% - Accent6 5 10 3 2 3" xfId="10960"/>
    <cellStyle name="20% - Accent6 5 10 3 2 4" xfId="10961"/>
    <cellStyle name="20% - Accent6 5 10 3 3" xfId="10962"/>
    <cellStyle name="20% - Accent6 5 10 3 3 2" xfId="10963"/>
    <cellStyle name="20% - Accent6 5 10 3 4" xfId="10964"/>
    <cellStyle name="20% - Accent6 5 10 3 5" xfId="10965"/>
    <cellStyle name="20% - Accent6 5 10 4" xfId="10966"/>
    <cellStyle name="20% - Accent6 5 10 4 2" xfId="10967"/>
    <cellStyle name="20% - Accent6 5 10 4 2 2" xfId="10968"/>
    <cellStyle name="20% - Accent6 5 10 4 3" xfId="10969"/>
    <cellStyle name="20% - Accent6 5 10 4 4" xfId="10970"/>
    <cellStyle name="20% - Accent6 5 10 5" xfId="10971"/>
    <cellStyle name="20% - Accent6 5 10 5 2" xfId="10972"/>
    <cellStyle name="20% - Accent6 5 10 6" xfId="10973"/>
    <cellStyle name="20% - Accent6 5 10 7" xfId="10974"/>
    <cellStyle name="20% - Accent6 5 11" xfId="10975"/>
    <cellStyle name="20% - Accent6 5 11 2" xfId="10976"/>
    <cellStyle name="20% - Accent6 5 11 2 2" xfId="10977"/>
    <cellStyle name="20% - Accent6 5 11 2 2 2" xfId="10978"/>
    <cellStyle name="20% - Accent6 5 11 2 2 2 2" xfId="10979"/>
    <cellStyle name="20% - Accent6 5 11 2 2 2 2 2" xfId="10980"/>
    <cellStyle name="20% - Accent6 5 11 2 2 2 3" xfId="10981"/>
    <cellStyle name="20% - Accent6 5 11 2 2 2 4" xfId="10982"/>
    <cellStyle name="20% - Accent6 5 11 2 2 3" xfId="10983"/>
    <cellStyle name="20% - Accent6 5 11 2 2 3 2" xfId="10984"/>
    <cellStyle name="20% - Accent6 5 11 2 2 4" xfId="10985"/>
    <cellStyle name="20% - Accent6 5 11 2 2 5" xfId="10986"/>
    <cellStyle name="20% - Accent6 5 11 2 3" xfId="10987"/>
    <cellStyle name="20% - Accent6 5 11 2 3 2" xfId="10988"/>
    <cellStyle name="20% - Accent6 5 11 2 3 2 2" xfId="10989"/>
    <cellStyle name="20% - Accent6 5 11 2 3 3" xfId="10990"/>
    <cellStyle name="20% - Accent6 5 11 2 3 4" xfId="10991"/>
    <cellStyle name="20% - Accent6 5 11 2 4" xfId="10992"/>
    <cellStyle name="20% - Accent6 5 11 2 4 2" xfId="10993"/>
    <cellStyle name="20% - Accent6 5 11 2 5" xfId="10994"/>
    <cellStyle name="20% - Accent6 5 11 2 6" xfId="10995"/>
    <cellStyle name="20% - Accent6 5 11 3" xfId="10996"/>
    <cellStyle name="20% - Accent6 5 11 3 2" xfId="10997"/>
    <cellStyle name="20% - Accent6 5 11 3 2 2" xfId="10998"/>
    <cellStyle name="20% - Accent6 5 11 3 2 2 2" xfId="10999"/>
    <cellStyle name="20% - Accent6 5 11 3 2 3" xfId="11000"/>
    <cellStyle name="20% - Accent6 5 11 3 2 4" xfId="11001"/>
    <cellStyle name="20% - Accent6 5 11 3 3" xfId="11002"/>
    <cellStyle name="20% - Accent6 5 11 3 3 2" xfId="11003"/>
    <cellStyle name="20% - Accent6 5 11 3 4" xfId="11004"/>
    <cellStyle name="20% - Accent6 5 11 3 5" xfId="11005"/>
    <cellStyle name="20% - Accent6 5 11 4" xfId="11006"/>
    <cellStyle name="20% - Accent6 5 11 4 2" xfId="11007"/>
    <cellStyle name="20% - Accent6 5 11 4 2 2" xfId="11008"/>
    <cellStyle name="20% - Accent6 5 11 4 3" xfId="11009"/>
    <cellStyle name="20% - Accent6 5 11 4 4" xfId="11010"/>
    <cellStyle name="20% - Accent6 5 11 5" xfId="11011"/>
    <cellStyle name="20% - Accent6 5 11 5 2" xfId="11012"/>
    <cellStyle name="20% - Accent6 5 11 6" xfId="11013"/>
    <cellStyle name="20% - Accent6 5 11 7" xfId="11014"/>
    <cellStyle name="20% - Accent6 5 12" xfId="11015"/>
    <cellStyle name="20% - Accent6 5 12 2" xfId="11016"/>
    <cellStyle name="20% - Accent6 5 12 2 2" xfId="11017"/>
    <cellStyle name="20% - Accent6 5 12 2 2 2" xfId="11018"/>
    <cellStyle name="20% - Accent6 5 12 2 2 2 2" xfId="11019"/>
    <cellStyle name="20% - Accent6 5 12 2 2 2 2 2" xfId="11020"/>
    <cellStyle name="20% - Accent6 5 12 2 2 2 3" xfId="11021"/>
    <cellStyle name="20% - Accent6 5 12 2 2 2 4" xfId="11022"/>
    <cellStyle name="20% - Accent6 5 12 2 2 3" xfId="11023"/>
    <cellStyle name="20% - Accent6 5 12 2 2 3 2" xfId="11024"/>
    <cellStyle name="20% - Accent6 5 12 2 2 4" xfId="11025"/>
    <cellStyle name="20% - Accent6 5 12 2 2 5" xfId="11026"/>
    <cellStyle name="20% - Accent6 5 12 2 3" xfId="11027"/>
    <cellStyle name="20% - Accent6 5 12 2 3 2" xfId="11028"/>
    <cellStyle name="20% - Accent6 5 12 2 3 2 2" xfId="11029"/>
    <cellStyle name="20% - Accent6 5 12 2 3 3" xfId="11030"/>
    <cellStyle name="20% - Accent6 5 12 2 3 4" xfId="11031"/>
    <cellStyle name="20% - Accent6 5 12 2 4" xfId="11032"/>
    <cellStyle name="20% - Accent6 5 12 2 4 2" xfId="11033"/>
    <cellStyle name="20% - Accent6 5 12 2 5" xfId="11034"/>
    <cellStyle name="20% - Accent6 5 12 2 6" xfId="11035"/>
    <cellStyle name="20% - Accent6 5 12 3" xfId="11036"/>
    <cellStyle name="20% - Accent6 5 12 3 2" xfId="11037"/>
    <cellStyle name="20% - Accent6 5 12 3 2 2" xfId="11038"/>
    <cellStyle name="20% - Accent6 5 12 3 2 2 2" xfId="11039"/>
    <cellStyle name="20% - Accent6 5 12 3 2 3" xfId="11040"/>
    <cellStyle name="20% - Accent6 5 12 3 2 4" xfId="11041"/>
    <cellStyle name="20% - Accent6 5 12 3 3" xfId="11042"/>
    <cellStyle name="20% - Accent6 5 12 3 3 2" xfId="11043"/>
    <cellStyle name="20% - Accent6 5 12 3 4" xfId="11044"/>
    <cellStyle name="20% - Accent6 5 12 3 5" xfId="11045"/>
    <cellStyle name="20% - Accent6 5 12 4" xfId="11046"/>
    <cellStyle name="20% - Accent6 5 12 4 2" xfId="11047"/>
    <cellStyle name="20% - Accent6 5 12 4 2 2" xfId="11048"/>
    <cellStyle name="20% - Accent6 5 12 4 3" xfId="11049"/>
    <cellStyle name="20% - Accent6 5 12 4 4" xfId="11050"/>
    <cellStyle name="20% - Accent6 5 12 5" xfId="11051"/>
    <cellStyle name="20% - Accent6 5 12 5 2" xfId="11052"/>
    <cellStyle name="20% - Accent6 5 12 6" xfId="11053"/>
    <cellStyle name="20% - Accent6 5 12 7" xfId="11054"/>
    <cellStyle name="20% - Accent6 5 13" xfId="11055"/>
    <cellStyle name="20% - Accent6 5 13 2" xfId="11056"/>
    <cellStyle name="20% - Accent6 5 13 2 2" xfId="11057"/>
    <cellStyle name="20% - Accent6 5 13 2 2 2" xfId="11058"/>
    <cellStyle name="20% - Accent6 5 13 2 2 2 2" xfId="11059"/>
    <cellStyle name="20% - Accent6 5 13 2 2 2 2 2" xfId="11060"/>
    <cellStyle name="20% - Accent6 5 13 2 2 2 3" xfId="11061"/>
    <cellStyle name="20% - Accent6 5 13 2 2 2 4" xfId="11062"/>
    <cellStyle name="20% - Accent6 5 13 2 2 3" xfId="11063"/>
    <cellStyle name="20% - Accent6 5 13 2 2 3 2" xfId="11064"/>
    <cellStyle name="20% - Accent6 5 13 2 2 4" xfId="11065"/>
    <cellStyle name="20% - Accent6 5 13 2 2 5" xfId="11066"/>
    <cellStyle name="20% - Accent6 5 13 2 3" xfId="11067"/>
    <cellStyle name="20% - Accent6 5 13 2 3 2" xfId="11068"/>
    <cellStyle name="20% - Accent6 5 13 2 3 2 2" xfId="11069"/>
    <cellStyle name="20% - Accent6 5 13 2 3 3" xfId="11070"/>
    <cellStyle name="20% - Accent6 5 13 2 3 4" xfId="11071"/>
    <cellStyle name="20% - Accent6 5 13 2 4" xfId="11072"/>
    <cellStyle name="20% - Accent6 5 13 2 4 2" xfId="11073"/>
    <cellStyle name="20% - Accent6 5 13 2 5" xfId="11074"/>
    <cellStyle name="20% - Accent6 5 13 2 6" xfId="11075"/>
    <cellStyle name="20% - Accent6 5 13 3" xfId="11076"/>
    <cellStyle name="20% - Accent6 5 13 3 2" xfId="11077"/>
    <cellStyle name="20% - Accent6 5 13 3 2 2" xfId="11078"/>
    <cellStyle name="20% - Accent6 5 13 3 2 2 2" xfId="11079"/>
    <cellStyle name="20% - Accent6 5 13 3 2 3" xfId="11080"/>
    <cellStyle name="20% - Accent6 5 13 3 2 4" xfId="11081"/>
    <cellStyle name="20% - Accent6 5 13 3 3" xfId="11082"/>
    <cellStyle name="20% - Accent6 5 13 3 3 2" xfId="11083"/>
    <cellStyle name="20% - Accent6 5 13 3 4" xfId="11084"/>
    <cellStyle name="20% - Accent6 5 13 3 5" xfId="11085"/>
    <cellStyle name="20% - Accent6 5 13 4" xfId="11086"/>
    <cellStyle name="20% - Accent6 5 13 4 2" xfId="11087"/>
    <cellStyle name="20% - Accent6 5 13 4 2 2" xfId="11088"/>
    <cellStyle name="20% - Accent6 5 13 4 3" xfId="11089"/>
    <cellStyle name="20% - Accent6 5 13 4 4" xfId="11090"/>
    <cellStyle name="20% - Accent6 5 13 5" xfId="11091"/>
    <cellStyle name="20% - Accent6 5 13 5 2" xfId="11092"/>
    <cellStyle name="20% - Accent6 5 13 6" xfId="11093"/>
    <cellStyle name="20% - Accent6 5 13 7" xfId="11094"/>
    <cellStyle name="20% - Accent6 5 14" xfId="11095"/>
    <cellStyle name="20% - Accent6 5 14 2" xfId="11096"/>
    <cellStyle name="20% - Accent6 5 14 2 2" xfId="11097"/>
    <cellStyle name="20% - Accent6 5 14 2 2 2" xfId="11098"/>
    <cellStyle name="20% - Accent6 5 14 2 2 2 2" xfId="11099"/>
    <cellStyle name="20% - Accent6 5 14 2 2 2 2 2" xfId="11100"/>
    <cellStyle name="20% - Accent6 5 14 2 2 2 3" xfId="11101"/>
    <cellStyle name="20% - Accent6 5 14 2 2 2 4" xfId="11102"/>
    <cellStyle name="20% - Accent6 5 14 2 2 3" xfId="11103"/>
    <cellStyle name="20% - Accent6 5 14 2 2 3 2" xfId="11104"/>
    <cellStyle name="20% - Accent6 5 14 2 2 4" xfId="11105"/>
    <cellStyle name="20% - Accent6 5 14 2 2 5" xfId="11106"/>
    <cellStyle name="20% - Accent6 5 14 2 3" xfId="11107"/>
    <cellStyle name="20% - Accent6 5 14 2 3 2" xfId="11108"/>
    <cellStyle name="20% - Accent6 5 14 2 3 2 2" xfId="11109"/>
    <cellStyle name="20% - Accent6 5 14 2 3 3" xfId="11110"/>
    <cellStyle name="20% - Accent6 5 14 2 3 4" xfId="11111"/>
    <cellStyle name="20% - Accent6 5 14 2 4" xfId="11112"/>
    <cellStyle name="20% - Accent6 5 14 2 4 2" xfId="11113"/>
    <cellStyle name="20% - Accent6 5 14 2 5" xfId="11114"/>
    <cellStyle name="20% - Accent6 5 14 2 6" xfId="11115"/>
    <cellStyle name="20% - Accent6 5 14 3" xfId="11116"/>
    <cellStyle name="20% - Accent6 5 14 3 2" xfId="11117"/>
    <cellStyle name="20% - Accent6 5 14 3 2 2" xfId="11118"/>
    <cellStyle name="20% - Accent6 5 14 3 2 2 2" xfId="11119"/>
    <cellStyle name="20% - Accent6 5 14 3 2 3" xfId="11120"/>
    <cellStyle name="20% - Accent6 5 14 3 2 4" xfId="11121"/>
    <cellStyle name="20% - Accent6 5 14 3 3" xfId="11122"/>
    <cellStyle name="20% - Accent6 5 14 3 3 2" xfId="11123"/>
    <cellStyle name="20% - Accent6 5 14 3 4" xfId="11124"/>
    <cellStyle name="20% - Accent6 5 14 3 5" xfId="11125"/>
    <cellStyle name="20% - Accent6 5 14 4" xfId="11126"/>
    <cellStyle name="20% - Accent6 5 14 4 2" xfId="11127"/>
    <cellStyle name="20% - Accent6 5 14 4 2 2" xfId="11128"/>
    <cellStyle name="20% - Accent6 5 14 4 3" xfId="11129"/>
    <cellStyle name="20% - Accent6 5 14 4 4" xfId="11130"/>
    <cellStyle name="20% - Accent6 5 14 5" xfId="11131"/>
    <cellStyle name="20% - Accent6 5 14 5 2" xfId="11132"/>
    <cellStyle name="20% - Accent6 5 14 6" xfId="11133"/>
    <cellStyle name="20% - Accent6 5 14 7" xfId="11134"/>
    <cellStyle name="20% - Accent6 5 15" xfId="11135"/>
    <cellStyle name="20% - Accent6 5 15 2" xfId="11136"/>
    <cellStyle name="20% - Accent6 5 15 2 2" xfId="11137"/>
    <cellStyle name="20% - Accent6 5 15 2 2 2" xfId="11138"/>
    <cellStyle name="20% - Accent6 5 15 2 2 2 2" xfId="11139"/>
    <cellStyle name="20% - Accent6 5 15 2 2 2 2 2" xfId="11140"/>
    <cellStyle name="20% - Accent6 5 15 2 2 2 3" xfId="11141"/>
    <cellStyle name="20% - Accent6 5 15 2 2 2 4" xfId="11142"/>
    <cellStyle name="20% - Accent6 5 15 2 2 3" xfId="11143"/>
    <cellStyle name="20% - Accent6 5 15 2 2 3 2" xfId="11144"/>
    <cellStyle name="20% - Accent6 5 15 2 2 4" xfId="11145"/>
    <cellStyle name="20% - Accent6 5 15 2 2 5" xfId="11146"/>
    <cellStyle name="20% - Accent6 5 15 2 3" xfId="11147"/>
    <cellStyle name="20% - Accent6 5 15 2 3 2" xfId="11148"/>
    <cellStyle name="20% - Accent6 5 15 2 3 2 2" xfId="11149"/>
    <cellStyle name="20% - Accent6 5 15 2 3 3" xfId="11150"/>
    <cellStyle name="20% - Accent6 5 15 2 3 4" xfId="11151"/>
    <cellStyle name="20% - Accent6 5 15 2 4" xfId="11152"/>
    <cellStyle name="20% - Accent6 5 15 2 4 2" xfId="11153"/>
    <cellStyle name="20% - Accent6 5 15 2 5" xfId="11154"/>
    <cellStyle name="20% - Accent6 5 15 2 6" xfId="11155"/>
    <cellStyle name="20% - Accent6 5 15 3" xfId="11156"/>
    <cellStyle name="20% - Accent6 5 15 3 2" xfId="11157"/>
    <cellStyle name="20% - Accent6 5 15 3 2 2" xfId="11158"/>
    <cellStyle name="20% - Accent6 5 15 3 2 2 2" xfId="11159"/>
    <cellStyle name="20% - Accent6 5 15 3 2 3" xfId="11160"/>
    <cellStyle name="20% - Accent6 5 15 3 2 4" xfId="11161"/>
    <cellStyle name="20% - Accent6 5 15 3 3" xfId="11162"/>
    <cellStyle name="20% - Accent6 5 15 3 3 2" xfId="11163"/>
    <cellStyle name="20% - Accent6 5 15 3 4" xfId="11164"/>
    <cellStyle name="20% - Accent6 5 15 3 5" xfId="11165"/>
    <cellStyle name="20% - Accent6 5 15 4" xfId="11166"/>
    <cellStyle name="20% - Accent6 5 15 4 2" xfId="11167"/>
    <cellStyle name="20% - Accent6 5 15 4 2 2" xfId="11168"/>
    <cellStyle name="20% - Accent6 5 15 4 3" xfId="11169"/>
    <cellStyle name="20% - Accent6 5 15 4 4" xfId="11170"/>
    <cellStyle name="20% - Accent6 5 15 5" xfId="11171"/>
    <cellStyle name="20% - Accent6 5 15 5 2" xfId="11172"/>
    <cellStyle name="20% - Accent6 5 15 6" xfId="11173"/>
    <cellStyle name="20% - Accent6 5 15 7" xfId="11174"/>
    <cellStyle name="20% - Accent6 5 16" xfId="11175"/>
    <cellStyle name="20% - Accent6 5 16 2" xfId="11176"/>
    <cellStyle name="20% - Accent6 5 16 2 2" xfId="11177"/>
    <cellStyle name="20% - Accent6 5 16 2 2 2" xfId="11178"/>
    <cellStyle name="20% - Accent6 5 16 2 2 2 2" xfId="11179"/>
    <cellStyle name="20% - Accent6 5 16 2 2 2 2 2" xfId="11180"/>
    <cellStyle name="20% - Accent6 5 16 2 2 2 3" xfId="11181"/>
    <cellStyle name="20% - Accent6 5 16 2 2 2 4" xfId="11182"/>
    <cellStyle name="20% - Accent6 5 16 2 2 3" xfId="11183"/>
    <cellStyle name="20% - Accent6 5 16 2 2 3 2" xfId="11184"/>
    <cellStyle name="20% - Accent6 5 16 2 2 4" xfId="11185"/>
    <cellStyle name="20% - Accent6 5 16 2 2 5" xfId="11186"/>
    <cellStyle name="20% - Accent6 5 16 2 3" xfId="11187"/>
    <cellStyle name="20% - Accent6 5 16 2 3 2" xfId="11188"/>
    <cellStyle name="20% - Accent6 5 16 2 3 2 2" xfId="11189"/>
    <cellStyle name="20% - Accent6 5 16 2 3 3" xfId="11190"/>
    <cellStyle name="20% - Accent6 5 16 2 3 4" xfId="11191"/>
    <cellStyle name="20% - Accent6 5 16 2 4" xfId="11192"/>
    <cellStyle name="20% - Accent6 5 16 2 4 2" xfId="11193"/>
    <cellStyle name="20% - Accent6 5 16 2 5" xfId="11194"/>
    <cellStyle name="20% - Accent6 5 16 2 6" xfId="11195"/>
    <cellStyle name="20% - Accent6 5 16 3" xfId="11196"/>
    <cellStyle name="20% - Accent6 5 16 3 2" xfId="11197"/>
    <cellStyle name="20% - Accent6 5 16 3 2 2" xfId="11198"/>
    <cellStyle name="20% - Accent6 5 16 3 2 2 2" xfId="11199"/>
    <cellStyle name="20% - Accent6 5 16 3 2 3" xfId="11200"/>
    <cellStyle name="20% - Accent6 5 16 3 2 4" xfId="11201"/>
    <cellStyle name="20% - Accent6 5 16 3 3" xfId="11202"/>
    <cellStyle name="20% - Accent6 5 16 3 3 2" xfId="11203"/>
    <cellStyle name="20% - Accent6 5 16 3 4" xfId="11204"/>
    <cellStyle name="20% - Accent6 5 16 3 5" xfId="11205"/>
    <cellStyle name="20% - Accent6 5 16 4" xfId="11206"/>
    <cellStyle name="20% - Accent6 5 16 4 2" xfId="11207"/>
    <cellStyle name="20% - Accent6 5 16 4 2 2" xfId="11208"/>
    <cellStyle name="20% - Accent6 5 16 4 3" xfId="11209"/>
    <cellStyle name="20% - Accent6 5 16 4 4" xfId="11210"/>
    <cellStyle name="20% - Accent6 5 16 5" xfId="11211"/>
    <cellStyle name="20% - Accent6 5 16 5 2" xfId="11212"/>
    <cellStyle name="20% - Accent6 5 16 6" xfId="11213"/>
    <cellStyle name="20% - Accent6 5 16 7" xfId="11214"/>
    <cellStyle name="20% - Accent6 5 17" xfId="11215"/>
    <cellStyle name="20% - Accent6 5 17 2" xfId="11216"/>
    <cellStyle name="20% - Accent6 5 17 2 2" xfId="11217"/>
    <cellStyle name="20% - Accent6 5 17 2 2 2" xfId="11218"/>
    <cellStyle name="20% - Accent6 5 17 2 2 2 2" xfId="11219"/>
    <cellStyle name="20% - Accent6 5 17 2 2 2 2 2" xfId="11220"/>
    <cellStyle name="20% - Accent6 5 17 2 2 2 3" xfId="11221"/>
    <cellStyle name="20% - Accent6 5 17 2 2 2 4" xfId="11222"/>
    <cellStyle name="20% - Accent6 5 17 2 2 3" xfId="11223"/>
    <cellStyle name="20% - Accent6 5 17 2 2 3 2" xfId="11224"/>
    <cellStyle name="20% - Accent6 5 17 2 2 4" xfId="11225"/>
    <cellStyle name="20% - Accent6 5 17 2 2 5" xfId="11226"/>
    <cellStyle name="20% - Accent6 5 17 2 3" xfId="11227"/>
    <cellStyle name="20% - Accent6 5 17 2 3 2" xfId="11228"/>
    <cellStyle name="20% - Accent6 5 17 2 3 2 2" xfId="11229"/>
    <cellStyle name="20% - Accent6 5 17 2 3 3" xfId="11230"/>
    <cellStyle name="20% - Accent6 5 17 2 3 4" xfId="11231"/>
    <cellStyle name="20% - Accent6 5 17 2 4" xfId="11232"/>
    <cellStyle name="20% - Accent6 5 17 2 4 2" xfId="11233"/>
    <cellStyle name="20% - Accent6 5 17 2 5" xfId="11234"/>
    <cellStyle name="20% - Accent6 5 17 2 6" xfId="11235"/>
    <cellStyle name="20% - Accent6 5 17 3" xfId="11236"/>
    <cellStyle name="20% - Accent6 5 17 3 2" xfId="11237"/>
    <cellStyle name="20% - Accent6 5 17 3 2 2" xfId="11238"/>
    <cellStyle name="20% - Accent6 5 17 3 2 2 2" xfId="11239"/>
    <cellStyle name="20% - Accent6 5 17 3 2 3" xfId="11240"/>
    <cellStyle name="20% - Accent6 5 17 3 2 4" xfId="11241"/>
    <cellStyle name="20% - Accent6 5 17 3 3" xfId="11242"/>
    <cellStyle name="20% - Accent6 5 17 3 3 2" xfId="11243"/>
    <cellStyle name="20% - Accent6 5 17 3 4" xfId="11244"/>
    <cellStyle name="20% - Accent6 5 17 3 5" xfId="11245"/>
    <cellStyle name="20% - Accent6 5 17 4" xfId="11246"/>
    <cellStyle name="20% - Accent6 5 17 4 2" xfId="11247"/>
    <cellStyle name="20% - Accent6 5 17 4 2 2" xfId="11248"/>
    <cellStyle name="20% - Accent6 5 17 4 3" xfId="11249"/>
    <cellStyle name="20% - Accent6 5 17 4 4" xfId="11250"/>
    <cellStyle name="20% - Accent6 5 17 5" xfId="11251"/>
    <cellStyle name="20% - Accent6 5 17 5 2" xfId="11252"/>
    <cellStyle name="20% - Accent6 5 17 6" xfId="11253"/>
    <cellStyle name="20% - Accent6 5 17 7" xfId="11254"/>
    <cellStyle name="20% - Accent6 5 18" xfId="11255"/>
    <cellStyle name="20% - Accent6 5 18 2" xfId="11256"/>
    <cellStyle name="20% - Accent6 5 18 2 2" xfId="11257"/>
    <cellStyle name="20% - Accent6 5 18 2 2 2" xfId="11258"/>
    <cellStyle name="20% - Accent6 5 18 2 2 2 2" xfId="11259"/>
    <cellStyle name="20% - Accent6 5 18 2 2 2 2 2" xfId="11260"/>
    <cellStyle name="20% - Accent6 5 18 2 2 2 3" xfId="11261"/>
    <cellStyle name="20% - Accent6 5 18 2 2 2 4" xfId="11262"/>
    <cellStyle name="20% - Accent6 5 18 2 2 3" xfId="11263"/>
    <cellStyle name="20% - Accent6 5 18 2 2 3 2" xfId="11264"/>
    <cellStyle name="20% - Accent6 5 18 2 2 4" xfId="11265"/>
    <cellStyle name="20% - Accent6 5 18 2 2 5" xfId="11266"/>
    <cellStyle name="20% - Accent6 5 18 2 3" xfId="11267"/>
    <cellStyle name="20% - Accent6 5 18 2 3 2" xfId="11268"/>
    <cellStyle name="20% - Accent6 5 18 2 3 2 2" xfId="11269"/>
    <cellStyle name="20% - Accent6 5 18 2 3 3" xfId="11270"/>
    <cellStyle name="20% - Accent6 5 18 2 3 4" xfId="11271"/>
    <cellStyle name="20% - Accent6 5 18 2 4" xfId="11272"/>
    <cellStyle name="20% - Accent6 5 18 2 4 2" xfId="11273"/>
    <cellStyle name="20% - Accent6 5 18 2 5" xfId="11274"/>
    <cellStyle name="20% - Accent6 5 18 2 6" xfId="11275"/>
    <cellStyle name="20% - Accent6 5 18 3" xfId="11276"/>
    <cellStyle name="20% - Accent6 5 18 3 2" xfId="11277"/>
    <cellStyle name="20% - Accent6 5 18 3 2 2" xfId="11278"/>
    <cellStyle name="20% - Accent6 5 18 3 2 2 2" xfId="11279"/>
    <cellStyle name="20% - Accent6 5 18 3 2 3" xfId="11280"/>
    <cellStyle name="20% - Accent6 5 18 3 2 4" xfId="11281"/>
    <cellStyle name="20% - Accent6 5 18 3 3" xfId="11282"/>
    <cellStyle name="20% - Accent6 5 18 3 3 2" xfId="11283"/>
    <cellStyle name="20% - Accent6 5 18 3 4" xfId="11284"/>
    <cellStyle name="20% - Accent6 5 18 3 5" xfId="11285"/>
    <cellStyle name="20% - Accent6 5 18 4" xfId="11286"/>
    <cellStyle name="20% - Accent6 5 18 4 2" xfId="11287"/>
    <cellStyle name="20% - Accent6 5 18 4 2 2" xfId="11288"/>
    <cellStyle name="20% - Accent6 5 18 4 3" xfId="11289"/>
    <cellStyle name="20% - Accent6 5 18 4 4" xfId="11290"/>
    <cellStyle name="20% - Accent6 5 18 5" xfId="11291"/>
    <cellStyle name="20% - Accent6 5 18 5 2" xfId="11292"/>
    <cellStyle name="20% - Accent6 5 18 6" xfId="11293"/>
    <cellStyle name="20% - Accent6 5 18 7" xfId="11294"/>
    <cellStyle name="20% - Accent6 5 19" xfId="11295"/>
    <cellStyle name="20% - Accent6 5 19 2" xfId="11296"/>
    <cellStyle name="20% - Accent6 5 19 2 2" xfId="11297"/>
    <cellStyle name="20% - Accent6 5 19 2 2 2" xfId="11298"/>
    <cellStyle name="20% - Accent6 5 19 2 2 2 2" xfId="11299"/>
    <cellStyle name="20% - Accent6 5 19 2 2 2 2 2" xfId="11300"/>
    <cellStyle name="20% - Accent6 5 19 2 2 2 3" xfId="11301"/>
    <cellStyle name="20% - Accent6 5 19 2 2 2 4" xfId="11302"/>
    <cellStyle name="20% - Accent6 5 19 2 2 3" xfId="11303"/>
    <cellStyle name="20% - Accent6 5 19 2 2 3 2" xfId="11304"/>
    <cellStyle name="20% - Accent6 5 19 2 2 4" xfId="11305"/>
    <cellStyle name="20% - Accent6 5 19 2 2 5" xfId="11306"/>
    <cellStyle name="20% - Accent6 5 19 2 3" xfId="11307"/>
    <cellStyle name="20% - Accent6 5 19 2 3 2" xfId="11308"/>
    <cellStyle name="20% - Accent6 5 19 2 3 2 2" xfId="11309"/>
    <cellStyle name="20% - Accent6 5 19 2 3 3" xfId="11310"/>
    <cellStyle name="20% - Accent6 5 19 2 3 4" xfId="11311"/>
    <cellStyle name="20% - Accent6 5 19 2 4" xfId="11312"/>
    <cellStyle name="20% - Accent6 5 19 2 4 2" xfId="11313"/>
    <cellStyle name="20% - Accent6 5 19 2 5" xfId="11314"/>
    <cellStyle name="20% - Accent6 5 19 2 6" xfId="11315"/>
    <cellStyle name="20% - Accent6 5 19 3" xfId="11316"/>
    <cellStyle name="20% - Accent6 5 19 3 2" xfId="11317"/>
    <cellStyle name="20% - Accent6 5 19 3 2 2" xfId="11318"/>
    <cellStyle name="20% - Accent6 5 19 3 2 2 2" xfId="11319"/>
    <cellStyle name="20% - Accent6 5 19 3 2 3" xfId="11320"/>
    <cellStyle name="20% - Accent6 5 19 3 2 4" xfId="11321"/>
    <cellStyle name="20% - Accent6 5 19 3 3" xfId="11322"/>
    <cellStyle name="20% - Accent6 5 19 3 3 2" xfId="11323"/>
    <cellStyle name="20% - Accent6 5 19 3 4" xfId="11324"/>
    <cellStyle name="20% - Accent6 5 19 3 5" xfId="11325"/>
    <cellStyle name="20% - Accent6 5 19 4" xfId="11326"/>
    <cellStyle name="20% - Accent6 5 19 4 2" xfId="11327"/>
    <cellStyle name="20% - Accent6 5 19 4 2 2" xfId="11328"/>
    <cellStyle name="20% - Accent6 5 19 4 3" xfId="11329"/>
    <cellStyle name="20% - Accent6 5 19 4 4" xfId="11330"/>
    <cellStyle name="20% - Accent6 5 19 5" xfId="11331"/>
    <cellStyle name="20% - Accent6 5 19 5 2" xfId="11332"/>
    <cellStyle name="20% - Accent6 5 19 6" xfId="11333"/>
    <cellStyle name="20% - Accent6 5 19 7" xfId="11334"/>
    <cellStyle name="20% - Accent6 5 2" xfId="11335"/>
    <cellStyle name="20% - Accent6 5 2 2" xfId="11336"/>
    <cellStyle name="20% - Accent6 5 2 2 2" xfId="11337"/>
    <cellStyle name="20% - Accent6 5 2 2 2 2" xfId="11338"/>
    <cellStyle name="20% - Accent6 5 2 2 2 2 2" xfId="11339"/>
    <cellStyle name="20% - Accent6 5 2 2 2 2 2 2" xfId="11340"/>
    <cellStyle name="20% - Accent6 5 2 2 2 2 3" xfId="11341"/>
    <cellStyle name="20% - Accent6 5 2 2 2 2 4" xfId="11342"/>
    <cellStyle name="20% - Accent6 5 2 2 2 3" xfId="11343"/>
    <cellStyle name="20% - Accent6 5 2 2 2 3 2" xfId="11344"/>
    <cellStyle name="20% - Accent6 5 2 2 2 4" xfId="11345"/>
    <cellStyle name="20% - Accent6 5 2 2 2 5" xfId="11346"/>
    <cellStyle name="20% - Accent6 5 2 2 3" xfId="11347"/>
    <cellStyle name="20% - Accent6 5 2 2 3 2" xfId="11348"/>
    <cellStyle name="20% - Accent6 5 2 2 3 2 2" xfId="11349"/>
    <cellStyle name="20% - Accent6 5 2 2 3 3" xfId="11350"/>
    <cellStyle name="20% - Accent6 5 2 2 3 4" xfId="11351"/>
    <cellStyle name="20% - Accent6 5 2 2 4" xfId="11352"/>
    <cellStyle name="20% - Accent6 5 2 2 4 2" xfId="11353"/>
    <cellStyle name="20% - Accent6 5 2 2 5" xfId="11354"/>
    <cellStyle name="20% - Accent6 5 2 2 6" xfId="11355"/>
    <cellStyle name="20% - Accent6 5 2 3" xfId="11356"/>
    <cellStyle name="20% - Accent6 5 2 3 2" xfId="11357"/>
    <cellStyle name="20% - Accent6 5 2 3 2 2" xfId="11358"/>
    <cellStyle name="20% - Accent6 5 2 3 2 2 2" xfId="11359"/>
    <cellStyle name="20% - Accent6 5 2 3 2 3" xfId="11360"/>
    <cellStyle name="20% - Accent6 5 2 3 2 4" xfId="11361"/>
    <cellStyle name="20% - Accent6 5 2 3 3" xfId="11362"/>
    <cellStyle name="20% - Accent6 5 2 3 3 2" xfId="11363"/>
    <cellStyle name="20% - Accent6 5 2 3 4" xfId="11364"/>
    <cellStyle name="20% - Accent6 5 2 3 5" xfId="11365"/>
    <cellStyle name="20% - Accent6 5 2 4" xfId="11366"/>
    <cellStyle name="20% - Accent6 5 2 4 2" xfId="11367"/>
    <cellStyle name="20% - Accent6 5 2 4 2 2" xfId="11368"/>
    <cellStyle name="20% - Accent6 5 2 4 3" xfId="11369"/>
    <cellStyle name="20% - Accent6 5 2 4 4" xfId="11370"/>
    <cellStyle name="20% - Accent6 5 2 5" xfId="11371"/>
    <cellStyle name="20% - Accent6 5 2 5 2" xfId="11372"/>
    <cellStyle name="20% - Accent6 5 2 6" xfId="11373"/>
    <cellStyle name="20% - Accent6 5 2 7" xfId="11374"/>
    <cellStyle name="20% - Accent6 5 20" xfId="11375"/>
    <cellStyle name="20% - Accent6 5 20 2" xfId="11376"/>
    <cellStyle name="20% - Accent6 5 20 2 2" xfId="11377"/>
    <cellStyle name="20% - Accent6 5 20 2 2 2" xfId="11378"/>
    <cellStyle name="20% - Accent6 5 20 2 2 2 2" xfId="11379"/>
    <cellStyle name="20% - Accent6 5 20 2 2 2 2 2" xfId="11380"/>
    <cellStyle name="20% - Accent6 5 20 2 2 2 3" xfId="11381"/>
    <cellStyle name="20% - Accent6 5 20 2 2 2 4" xfId="11382"/>
    <cellStyle name="20% - Accent6 5 20 2 2 3" xfId="11383"/>
    <cellStyle name="20% - Accent6 5 20 2 2 3 2" xfId="11384"/>
    <cellStyle name="20% - Accent6 5 20 2 2 4" xfId="11385"/>
    <cellStyle name="20% - Accent6 5 20 2 2 5" xfId="11386"/>
    <cellStyle name="20% - Accent6 5 20 2 3" xfId="11387"/>
    <cellStyle name="20% - Accent6 5 20 2 3 2" xfId="11388"/>
    <cellStyle name="20% - Accent6 5 20 2 3 2 2" xfId="11389"/>
    <cellStyle name="20% - Accent6 5 20 2 3 3" xfId="11390"/>
    <cellStyle name="20% - Accent6 5 20 2 3 4" xfId="11391"/>
    <cellStyle name="20% - Accent6 5 20 2 4" xfId="11392"/>
    <cellStyle name="20% - Accent6 5 20 2 4 2" xfId="11393"/>
    <cellStyle name="20% - Accent6 5 20 2 5" xfId="11394"/>
    <cellStyle name="20% - Accent6 5 20 2 6" xfId="11395"/>
    <cellStyle name="20% - Accent6 5 20 3" xfId="11396"/>
    <cellStyle name="20% - Accent6 5 20 3 2" xfId="11397"/>
    <cellStyle name="20% - Accent6 5 20 3 2 2" xfId="11398"/>
    <cellStyle name="20% - Accent6 5 20 3 2 2 2" xfId="11399"/>
    <cellStyle name="20% - Accent6 5 20 3 2 3" xfId="11400"/>
    <cellStyle name="20% - Accent6 5 20 3 2 4" xfId="11401"/>
    <cellStyle name="20% - Accent6 5 20 3 3" xfId="11402"/>
    <cellStyle name="20% - Accent6 5 20 3 3 2" xfId="11403"/>
    <cellStyle name="20% - Accent6 5 20 3 4" xfId="11404"/>
    <cellStyle name="20% - Accent6 5 20 3 5" xfId="11405"/>
    <cellStyle name="20% - Accent6 5 20 4" xfId="11406"/>
    <cellStyle name="20% - Accent6 5 20 4 2" xfId="11407"/>
    <cellStyle name="20% - Accent6 5 20 4 2 2" xfId="11408"/>
    <cellStyle name="20% - Accent6 5 20 4 3" xfId="11409"/>
    <cellStyle name="20% - Accent6 5 20 4 4" xfId="11410"/>
    <cellStyle name="20% - Accent6 5 20 5" xfId="11411"/>
    <cellStyle name="20% - Accent6 5 20 5 2" xfId="11412"/>
    <cellStyle name="20% - Accent6 5 20 6" xfId="11413"/>
    <cellStyle name="20% - Accent6 5 20 7" xfId="11414"/>
    <cellStyle name="20% - Accent6 5 21" xfId="11415"/>
    <cellStyle name="20% - Accent6 5 21 2" xfId="11416"/>
    <cellStyle name="20% - Accent6 5 21 2 2" xfId="11417"/>
    <cellStyle name="20% - Accent6 5 21 2 2 2" xfId="11418"/>
    <cellStyle name="20% - Accent6 5 21 2 2 2 2" xfId="11419"/>
    <cellStyle name="20% - Accent6 5 21 2 2 2 2 2" xfId="11420"/>
    <cellStyle name="20% - Accent6 5 21 2 2 2 3" xfId="11421"/>
    <cellStyle name="20% - Accent6 5 21 2 2 2 4" xfId="11422"/>
    <cellStyle name="20% - Accent6 5 21 2 2 3" xfId="11423"/>
    <cellStyle name="20% - Accent6 5 21 2 2 3 2" xfId="11424"/>
    <cellStyle name="20% - Accent6 5 21 2 2 4" xfId="11425"/>
    <cellStyle name="20% - Accent6 5 21 2 2 5" xfId="11426"/>
    <cellStyle name="20% - Accent6 5 21 2 3" xfId="11427"/>
    <cellStyle name="20% - Accent6 5 21 2 3 2" xfId="11428"/>
    <cellStyle name="20% - Accent6 5 21 2 3 2 2" xfId="11429"/>
    <cellStyle name="20% - Accent6 5 21 2 3 3" xfId="11430"/>
    <cellStyle name="20% - Accent6 5 21 2 3 4" xfId="11431"/>
    <cellStyle name="20% - Accent6 5 21 2 4" xfId="11432"/>
    <cellStyle name="20% - Accent6 5 21 2 4 2" xfId="11433"/>
    <cellStyle name="20% - Accent6 5 21 2 5" xfId="11434"/>
    <cellStyle name="20% - Accent6 5 21 2 6" xfId="11435"/>
    <cellStyle name="20% - Accent6 5 21 3" xfId="11436"/>
    <cellStyle name="20% - Accent6 5 21 3 2" xfId="11437"/>
    <cellStyle name="20% - Accent6 5 21 3 2 2" xfId="11438"/>
    <cellStyle name="20% - Accent6 5 21 3 2 2 2" xfId="11439"/>
    <cellStyle name="20% - Accent6 5 21 3 2 3" xfId="11440"/>
    <cellStyle name="20% - Accent6 5 21 3 2 4" xfId="11441"/>
    <cellStyle name="20% - Accent6 5 21 3 3" xfId="11442"/>
    <cellStyle name="20% - Accent6 5 21 3 3 2" xfId="11443"/>
    <cellStyle name="20% - Accent6 5 21 3 4" xfId="11444"/>
    <cellStyle name="20% - Accent6 5 21 3 5" xfId="11445"/>
    <cellStyle name="20% - Accent6 5 21 4" xfId="11446"/>
    <cellStyle name="20% - Accent6 5 21 4 2" xfId="11447"/>
    <cellStyle name="20% - Accent6 5 21 4 2 2" xfId="11448"/>
    <cellStyle name="20% - Accent6 5 21 4 3" xfId="11449"/>
    <cellStyle name="20% - Accent6 5 21 4 4" xfId="11450"/>
    <cellStyle name="20% - Accent6 5 21 5" xfId="11451"/>
    <cellStyle name="20% - Accent6 5 21 5 2" xfId="11452"/>
    <cellStyle name="20% - Accent6 5 21 6" xfId="11453"/>
    <cellStyle name="20% - Accent6 5 21 7" xfId="11454"/>
    <cellStyle name="20% - Accent6 5 22" xfId="11455"/>
    <cellStyle name="20% - Accent6 5 22 2" xfId="11456"/>
    <cellStyle name="20% - Accent6 5 22 2 2" xfId="11457"/>
    <cellStyle name="20% - Accent6 5 22 2 2 2" xfId="11458"/>
    <cellStyle name="20% - Accent6 5 22 2 2 2 2" xfId="11459"/>
    <cellStyle name="20% - Accent6 5 22 2 2 2 2 2" xfId="11460"/>
    <cellStyle name="20% - Accent6 5 22 2 2 2 3" xfId="11461"/>
    <cellStyle name="20% - Accent6 5 22 2 2 2 4" xfId="11462"/>
    <cellStyle name="20% - Accent6 5 22 2 2 3" xfId="11463"/>
    <cellStyle name="20% - Accent6 5 22 2 2 3 2" xfId="11464"/>
    <cellStyle name="20% - Accent6 5 22 2 2 4" xfId="11465"/>
    <cellStyle name="20% - Accent6 5 22 2 2 5" xfId="11466"/>
    <cellStyle name="20% - Accent6 5 22 2 3" xfId="11467"/>
    <cellStyle name="20% - Accent6 5 22 2 3 2" xfId="11468"/>
    <cellStyle name="20% - Accent6 5 22 2 3 2 2" xfId="11469"/>
    <cellStyle name="20% - Accent6 5 22 2 3 3" xfId="11470"/>
    <cellStyle name="20% - Accent6 5 22 2 3 4" xfId="11471"/>
    <cellStyle name="20% - Accent6 5 22 2 4" xfId="11472"/>
    <cellStyle name="20% - Accent6 5 22 2 4 2" xfId="11473"/>
    <cellStyle name="20% - Accent6 5 22 2 5" xfId="11474"/>
    <cellStyle name="20% - Accent6 5 22 2 6" xfId="11475"/>
    <cellStyle name="20% - Accent6 5 22 3" xfId="11476"/>
    <cellStyle name="20% - Accent6 5 22 3 2" xfId="11477"/>
    <cellStyle name="20% - Accent6 5 22 3 2 2" xfId="11478"/>
    <cellStyle name="20% - Accent6 5 22 3 2 2 2" xfId="11479"/>
    <cellStyle name="20% - Accent6 5 22 3 2 3" xfId="11480"/>
    <cellStyle name="20% - Accent6 5 22 3 2 4" xfId="11481"/>
    <cellStyle name="20% - Accent6 5 22 3 3" xfId="11482"/>
    <cellStyle name="20% - Accent6 5 22 3 3 2" xfId="11483"/>
    <cellStyle name="20% - Accent6 5 22 3 4" xfId="11484"/>
    <cellStyle name="20% - Accent6 5 22 3 5" xfId="11485"/>
    <cellStyle name="20% - Accent6 5 22 4" xfId="11486"/>
    <cellStyle name="20% - Accent6 5 22 4 2" xfId="11487"/>
    <cellStyle name="20% - Accent6 5 22 4 2 2" xfId="11488"/>
    <cellStyle name="20% - Accent6 5 22 4 3" xfId="11489"/>
    <cellStyle name="20% - Accent6 5 22 4 4" xfId="11490"/>
    <cellStyle name="20% - Accent6 5 22 5" xfId="11491"/>
    <cellStyle name="20% - Accent6 5 22 5 2" xfId="11492"/>
    <cellStyle name="20% - Accent6 5 22 6" xfId="11493"/>
    <cellStyle name="20% - Accent6 5 22 7" xfId="11494"/>
    <cellStyle name="20% - Accent6 5 23" xfId="11495"/>
    <cellStyle name="20% - Accent6 5 23 2" xfId="11496"/>
    <cellStyle name="20% - Accent6 5 23 2 2" xfId="11497"/>
    <cellStyle name="20% - Accent6 5 23 2 2 2" xfId="11498"/>
    <cellStyle name="20% - Accent6 5 23 2 2 2 2" xfId="11499"/>
    <cellStyle name="20% - Accent6 5 23 2 2 2 2 2" xfId="11500"/>
    <cellStyle name="20% - Accent6 5 23 2 2 2 3" xfId="11501"/>
    <cellStyle name="20% - Accent6 5 23 2 2 2 4" xfId="11502"/>
    <cellStyle name="20% - Accent6 5 23 2 2 3" xfId="11503"/>
    <cellStyle name="20% - Accent6 5 23 2 2 3 2" xfId="11504"/>
    <cellStyle name="20% - Accent6 5 23 2 2 4" xfId="11505"/>
    <cellStyle name="20% - Accent6 5 23 2 2 5" xfId="11506"/>
    <cellStyle name="20% - Accent6 5 23 2 3" xfId="11507"/>
    <cellStyle name="20% - Accent6 5 23 2 3 2" xfId="11508"/>
    <cellStyle name="20% - Accent6 5 23 2 3 2 2" xfId="11509"/>
    <cellStyle name="20% - Accent6 5 23 2 3 3" xfId="11510"/>
    <cellStyle name="20% - Accent6 5 23 2 3 4" xfId="11511"/>
    <cellStyle name="20% - Accent6 5 23 2 4" xfId="11512"/>
    <cellStyle name="20% - Accent6 5 23 2 4 2" xfId="11513"/>
    <cellStyle name="20% - Accent6 5 23 2 5" xfId="11514"/>
    <cellStyle name="20% - Accent6 5 23 2 6" xfId="11515"/>
    <cellStyle name="20% - Accent6 5 23 3" xfId="11516"/>
    <cellStyle name="20% - Accent6 5 23 3 2" xfId="11517"/>
    <cellStyle name="20% - Accent6 5 23 3 2 2" xfId="11518"/>
    <cellStyle name="20% - Accent6 5 23 3 2 2 2" xfId="11519"/>
    <cellStyle name="20% - Accent6 5 23 3 2 3" xfId="11520"/>
    <cellStyle name="20% - Accent6 5 23 3 2 4" xfId="11521"/>
    <cellStyle name="20% - Accent6 5 23 3 3" xfId="11522"/>
    <cellStyle name="20% - Accent6 5 23 3 3 2" xfId="11523"/>
    <cellStyle name="20% - Accent6 5 23 3 4" xfId="11524"/>
    <cellStyle name="20% - Accent6 5 23 3 5" xfId="11525"/>
    <cellStyle name="20% - Accent6 5 23 4" xfId="11526"/>
    <cellStyle name="20% - Accent6 5 23 4 2" xfId="11527"/>
    <cellStyle name="20% - Accent6 5 23 4 2 2" xfId="11528"/>
    <cellStyle name="20% - Accent6 5 23 4 3" xfId="11529"/>
    <cellStyle name="20% - Accent6 5 23 4 4" xfId="11530"/>
    <cellStyle name="20% - Accent6 5 23 5" xfId="11531"/>
    <cellStyle name="20% - Accent6 5 23 5 2" xfId="11532"/>
    <cellStyle name="20% - Accent6 5 23 6" xfId="11533"/>
    <cellStyle name="20% - Accent6 5 23 7" xfId="11534"/>
    <cellStyle name="20% - Accent6 5 24" xfId="11535"/>
    <cellStyle name="20% - Accent6 5 24 2" xfId="11536"/>
    <cellStyle name="20% - Accent6 5 24 2 2" xfId="11537"/>
    <cellStyle name="20% - Accent6 5 24 2 2 2" xfId="11538"/>
    <cellStyle name="20% - Accent6 5 24 2 2 2 2" xfId="11539"/>
    <cellStyle name="20% - Accent6 5 24 2 2 2 2 2" xfId="11540"/>
    <cellStyle name="20% - Accent6 5 24 2 2 2 3" xfId="11541"/>
    <cellStyle name="20% - Accent6 5 24 2 2 2 4" xfId="11542"/>
    <cellStyle name="20% - Accent6 5 24 2 2 3" xfId="11543"/>
    <cellStyle name="20% - Accent6 5 24 2 2 3 2" xfId="11544"/>
    <cellStyle name="20% - Accent6 5 24 2 2 4" xfId="11545"/>
    <cellStyle name="20% - Accent6 5 24 2 2 5" xfId="11546"/>
    <cellStyle name="20% - Accent6 5 24 2 3" xfId="11547"/>
    <cellStyle name="20% - Accent6 5 24 2 3 2" xfId="11548"/>
    <cellStyle name="20% - Accent6 5 24 2 3 2 2" xfId="11549"/>
    <cellStyle name="20% - Accent6 5 24 2 3 3" xfId="11550"/>
    <cellStyle name="20% - Accent6 5 24 2 3 4" xfId="11551"/>
    <cellStyle name="20% - Accent6 5 24 2 4" xfId="11552"/>
    <cellStyle name="20% - Accent6 5 24 2 4 2" xfId="11553"/>
    <cellStyle name="20% - Accent6 5 24 2 5" xfId="11554"/>
    <cellStyle name="20% - Accent6 5 24 2 6" xfId="11555"/>
    <cellStyle name="20% - Accent6 5 24 3" xfId="11556"/>
    <cellStyle name="20% - Accent6 5 24 3 2" xfId="11557"/>
    <cellStyle name="20% - Accent6 5 24 3 2 2" xfId="11558"/>
    <cellStyle name="20% - Accent6 5 24 3 2 2 2" xfId="11559"/>
    <cellStyle name="20% - Accent6 5 24 3 2 3" xfId="11560"/>
    <cellStyle name="20% - Accent6 5 24 3 2 4" xfId="11561"/>
    <cellStyle name="20% - Accent6 5 24 3 3" xfId="11562"/>
    <cellStyle name="20% - Accent6 5 24 3 3 2" xfId="11563"/>
    <cellStyle name="20% - Accent6 5 24 3 4" xfId="11564"/>
    <cellStyle name="20% - Accent6 5 24 3 5" xfId="11565"/>
    <cellStyle name="20% - Accent6 5 24 4" xfId="11566"/>
    <cellStyle name="20% - Accent6 5 24 4 2" xfId="11567"/>
    <cellStyle name="20% - Accent6 5 24 4 2 2" xfId="11568"/>
    <cellStyle name="20% - Accent6 5 24 4 3" xfId="11569"/>
    <cellStyle name="20% - Accent6 5 24 4 4" xfId="11570"/>
    <cellStyle name="20% - Accent6 5 24 5" xfId="11571"/>
    <cellStyle name="20% - Accent6 5 24 5 2" xfId="11572"/>
    <cellStyle name="20% - Accent6 5 24 6" xfId="11573"/>
    <cellStyle name="20% - Accent6 5 24 7" xfId="11574"/>
    <cellStyle name="20% - Accent6 5 25" xfId="11575"/>
    <cellStyle name="20% - Accent6 5 25 2" xfId="11576"/>
    <cellStyle name="20% - Accent6 5 25 2 2" xfId="11577"/>
    <cellStyle name="20% - Accent6 5 25 2 2 2" xfId="11578"/>
    <cellStyle name="20% - Accent6 5 25 2 2 2 2" xfId="11579"/>
    <cellStyle name="20% - Accent6 5 25 2 2 2 2 2" xfId="11580"/>
    <cellStyle name="20% - Accent6 5 25 2 2 2 3" xfId="11581"/>
    <cellStyle name="20% - Accent6 5 25 2 2 2 4" xfId="11582"/>
    <cellStyle name="20% - Accent6 5 25 2 2 3" xfId="11583"/>
    <cellStyle name="20% - Accent6 5 25 2 2 3 2" xfId="11584"/>
    <cellStyle name="20% - Accent6 5 25 2 2 4" xfId="11585"/>
    <cellStyle name="20% - Accent6 5 25 2 2 5" xfId="11586"/>
    <cellStyle name="20% - Accent6 5 25 2 3" xfId="11587"/>
    <cellStyle name="20% - Accent6 5 25 2 3 2" xfId="11588"/>
    <cellStyle name="20% - Accent6 5 25 2 3 2 2" xfId="11589"/>
    <cellStyle name="20% - Accent6 5 25 2 3 3" xfId="11590"/>
    <cellStyle name="20% - Accent6 5 25 2 3 4" xfId="11591"/>
    <cellStyle name="20% - Accent6 5 25 2 4" xfId="11592"/>
    <cellStyle name="20% - Accent6 5 25 2 4 2" xfId="11593"/>
    <cellStyle name="20% - Accent6 5 25 2 5" xfId="11594"/>
    <cellStyle name="20% - Accent6 5 25 2 6" xfId="11595"/>
    <cellStyle name="20% - Accent6 5 25 3" xfId="11596"/>
    <cellStyle name="20% - Accent6 5 25 3 2" xfId="11597"/>
    <cellStyle name="20% - Accent6 5 25 3 2 2" xfId="11598"/>
    <cellStyle name="20% - Accent6 5 25 3 2 2 2" xfId="11599"/>
    <cellStyle name="20% - Accent6 5 25 3 2 3" xfId="11600"/>
    <cellStyle name="20% - Accent6 5 25 3 2 4" xfId="11601"/>
    <cellStyle name="20% - Accent6 5 25 3 3" xfId="11602"/>
    <cellStyle name="20% - Accent6 5 25 3 3 2" xfId="11603"/>
    <cellStyle name="20% - Accent6 5 25 3 4" xfId="11604"/>
    <cellStyle name="20% - Accent6 5 25 3 5" xfId="11605"/>
    <cellStyle name="20% - Accent6 5 25 4" xfId="11606"/>
    <cellStyle name="20% - Accent6 5 25 4 2" xfId="11607"/>
    <cellStyle name="20% - Accent6 5 25 4 2 2" xfId="11608"/>
    <cellStyle name="20% - Accent6 5 25 4 3" xfId="11609"/>
    <cellStyle name="20% - Accent6 5 25 4 4" xfId="11610"/>
    <cellStyle name="20% - Accent6 5 25 5" xfId="11611"/>
    <cellStyle name="20% - Accent6 5 25 5 2" xfId="11612"/>
    <cellStyle name="20% - Accent6 5 25 6" xfId="11613"/>
    <cellStyle name="20% - Accent6 5 25 7" xfId="11614"/>
    <cellStyle name="20% - Accent6 5 26" xfId="11615"/>
    <cellStyle name="20% - Accent6 5 26 2" xfId="11616"/>
    <cellStyle name="20% - Accent6 5 26 2 2" xfId="11617"/>
    <cellStyle name="20% - Accent6 5 26 2 2 2" xfId="11618"/>
    <cellStyle name="20% - Accent6 5 26 2 2 2 2" xfId="11619"/>
    <cellStyle name="20% - Accent6 5 26 2 2 2 2 2" xfId="11620"/>
    <cellStyle name="20% - Accent6 5 26 2 2 2 3" xfId="11621"/>
    <cellStyle name="20% - Accent6 5 26 2 2 2 4" xfId="11622"/>
    <cellStyle name="20% - Accent6 5 26 2 2 3" xfId="11623"/>
    <cellStyle name="20% - Accent6 5 26 2 2 3 2" xfId="11624"/>
    <cellStyle name="20% - Accent6 5 26 2 2 4" xfId="11625"/>
    <cellStyle name="20% - Accent6 5 26 2 2 5" xfId="11626"/>
    <cellStyle name="20% - Accent6 5 26 2 3" xfId="11627"/>
    <cellStyle name="20% - Accent6 5 26 2 3 2" xfId="11628"/>
    <cellStyle name="20% - Accent6 5 26 2 3 2 2" xfId="11629"/>
    <cellStyle name="20% - Accent6 5 26 2 3 3" xfId="11630"/>
    <cellStyle name="20% - Accent6 5 26 2 3 4" xfId="11631"/>
    <cellStyle name="20% - Accent6 5 26 2 4" xfId="11632"/>
    <cellStyle name="20% - Accent6 5 26 2 4 2" xfId="11633"/>
    <cellStyle name="20% - Accent6 5 26 2 5" xfId="11634"/>
    <cellStyle name="20% - Accent6 5 26 2 6" xfId="11635"/>
    <cellStyle name="20% - Accent6 5 26 3" xfId="11636"/>
    <cellStyle name="20% - Accent6 5 26 3 2" xfId="11637"/>
    <cellStyle name="20% - Accent6 5 26 3 2 2" xfId="11638"/>
    <cellStyle name="20% - Accent6 5 26 3 2 2 2" xfId="11639"/>
    <cellStyle name="20% - Accent6 5 26 3 2 3" xfId="11640"/>
    <cellStyle name="20% - Accent6 5 26 3 2 4" xfId="11641"/>
    <cellStyle name="20% - Accent6 5 26 3 3" xfId="11642"/>
    <cellStyle name="20% - Accent6 5 26 3 3 2" xfId="11643"/>
    <cellStyle name="20% - Accent6 5 26 3 4" xfId="11644"/>
    <cellStyle name="20% - Accent6 5 26 3 5" xfId="11645"/>
    <cellStyle name="20% - Accent6 5 26 4" xfId="11646"/>
    <cellStyle name="20% - Accent6 5 26 4 2" xfId="11647"/>
    <cellStyle name="20% - Accent6 5 26 4 2 2" xfId="11648"/>
    <cellStyle name="20% - Accent6 5 26 4 3" xfId="11649"/>
    <cellStyle name="20% - Accent6 5 26 4 4" xfId="11650"/>
    <cellStyle name="20% - Accent6 5 26 5" xfId="11651"/>
    <cellStyle name="20% - Accent6 5 26 5 2" xfId="11652"/>
    <cellStyle name="20% - Accent6 5 26 6" xfId="11653"/>
    <cellStyle name="20% - Accent6 5 26 7" xfId="11654"/>
    <cellStyle name="20% - Accent6 5 27" xfId="11655"/>
    <cellStyle name="20% - Accent6 5 27 2" xfId="11656"/>
    <cellStyle name="20% - Accent6 5 27 2 2" xfId="11657"/>
    <cellStyle name="20% - Accent6 5 27 2 2 2" xfId="11658"/>
    <cellStyle name="20% - Accent6 5 27 2 2 2 2" xfId="11659"/>
    <cellStyle name="20% - Accent6 5 27 2 2 2 2 2" xfId="11660"/>
    <cellStyle name="20% - Accent6 5 27 2 2 2 3" xfId="11661"/>
    <cellStyle name="20% - Accent6 5 27 2 2 2 4" xfId="11662"/>
    <cellStyle name="20% - Accent6 5 27 2 2 3" xfId="11663"/>
    <cellStyle name="20% - Accent6 5 27 2 2 3 2" xfId="11664"/>
    <cellStyle name="20% - Accent6 5 27 2 2 4" xfId="11665"/>
    <cellStyle name="20% - Accent6 5 27 2 2 5" xfId="11666"/>
    <cellStyle name="20% - Accent6 5 27 2 3" xfId="11667"/>
    <cellStyle name="20% - Accent6 5 27 2 3 2" xfId="11668"/>
    <cellStyle name="20% - Accent6 5 27 2 3 2 2" xfId="11669"/>
    <cellStyle name="20% - Accent6 5 27 2 3 3" xfId="11670"/>
    <cellStyle name="20% - Accent6 5 27 2 3 4" xfId="11671"/>
    <cellStyle name="20% - Accent6 5 27 2 4" xfId="11672"/>
    <cellStyle name="20% - Accent6 5 27 2 4 2" xfId="11673"/>
    <cellStyle name="20% - Accent6 5 27 2 5" xfId="11674"/>
    <cellStyle name="20% - Accent6 5 27 2 6" xfId="11675"/>
    <cellStyle name="20% - Accent6 5 27 3" xfId="11676"/>
    <cellStyle name="20% - Accent6 5 27 3 2" xfId="11677"/>
    <cellStyle name="20% - Accent6 5 27 3 2 2" xfId="11678"/>
    <cellStyle name="20% - Accent6 5 27 3 2 2 2" xfId="11679"/>
    <cellStyle name="20% - Accent6 5 27 3 2 3" xfId="11680"/>
    <cellStyle name="20% - Accent6 5 27 3 2 4" xfId="11681"/>
    <cellStyle name="20% - Accent6 5 27 3 3" xfId="11682"/>
    <cellStyle name="20% - Accent6 5 27 3 3 2" xfId="11683"/>
    <cellStyle name="20% - Accent6 5 27 3 4" xfId="11684"/>
    <cellStyle name="20% - Accent6 5 27 3 5" xfId="11685"/>
    <cellStyle name="20% - Accent6 5 27 4" xfId="11686"/>
    <cellStyle name="20% - Accent6 5 27 4 2" xfId="11687"/>
    <cellStyle name="20% - Accent6 5 27 4 2 2" xfId="11688"/>
    <cellStyle name="20% - Accent6 5 27 4 3" xfId="11689"/>
    <cellStyle name="20% - Accent6 5 27 4 4" xfId="11690"/>
    <cellStyle name="20% - Accent6 5 27 5" xfId="11691"/>
    <cellStyle name="20% - Accent6 5 27 5 2" xfId="11692"/>
    <cellStyle name="20% - Accent6 5 27 6" xfId="11693"/>
    <cellStyle name="20% - Accent6 5 27 7" xfId="11694"/>
    <cellStyle name="20% - Accent6 5 28" xfId="11695"/>
    <cellStyle name="20% - Accent6 5 28 2" xfId="11696"/>
    <cellStyle name="20% - Accent6 5 28 2 2" xfId="11697"/>
    <cellStyle name="20% - Accent6 5 28 2 2 2" xfId="11698"/>
    <cellStyle name="20% - Accent6 5 28 2 2 2 2" xfId="11699"/>
    <cellStyle name="20% - Accent6 5 28 2 2 2 2 2" xfId="11700"/>
    <cellStyle name="20% - Accent6 5 28 2 2 2 3" xfId="11701"/>
    <cellStyle name="20% - Accent6 5 28 2 2 2 4" xfId="11702"/>
    <cellStyle name="20% - Accent6 5 28 2 2 3" xfId="11703"/>
    <cellStyle name="20% - Accent6 5 28 2 2 3 2" xfId="11704"/>
    <cellStyle name="20% - Accent6 5 28 2 2 4" xfId="11705"/>
    <cellStyle name="20% - Accent6 5 28 2 2 5" xfId="11706"/>
    <cellStyle name="20% - Accent6 5 28 2 3" xfId="11707"/>
    <cellStyle name="20% - Accent6 5 28 2 3 2" xfId="11708"/>
    <cellStyle name="20% - Accent6 5 28 2 3 2 2" xfId="11709"/>
    <cellStyle name="20% - Accent6 5 28 2 3 3" xfId="11710"/>
    <cellStyle name="20% - Accent6 5 28 2 3 4" xfId="11711"/>
    <cellStyle name="20% - Accent6 5 28 2 4" xfId="11712"/>
    <cellStyle name="20% - Accent6 5 28 2 4 2" xfId="11713"/>
    <cellStyle name="20% - Accent6 5 28 2 5" xfId="11714"/>
    <cellStyle name="20% - Accent6 5 28 2 6" xfId="11715"/>
    <cellStyle name="20% - Accent6 5 28 3" xfId="11716"/>
    <cellStyle name="20% - Accent6 5 28 3 2" xfId="11717"/>
    <cellStyle name="20% - Accent6 5 28 3 2 2" xfId="11718"/>
    <cellStyle name="20% - Accent6 5 28 3 2 2 2" xfId="11719"/>
    <cellStyle name="20% - Accent6 5 28 3 2 3" xfId="11720"/>
    <cellStyle name="20% - Accent6 5 28 3 2 4" xfId="11721"/>
    <cellStyle name="20% - Accent6 5 28 3 3" xfId="11722"/>
    <cellStyle name="20% - Accent6 5 28 3 3 2" xfId="11723"/>
    <cellStyle name="20% - Accent6 5 28 3 4" xfId="11724"/>
    <cellStyle name="20% - Accent6 5 28 3 5" xfId="11725"/>
    <cellStyle name="20% - Accent6 5 28 4" xfId="11726"/>
    <cellStyle name="20% - Accent6 5 28 4 2" xfId="11727"/>
    <cellStyle name="20% - Accent6 5 28 4 2 2" xfId="11728"/>
    <cellStyle name="20% - Accent6 5 28 4 3" xfId="11729"/>
    <cellStyle name="20% - Accent6 5 28 4 4" xfId="11730"/>
    <cellStyle name="20% - Accent6 5 28 5" xfId="11731"/>
    <cellStyle name="20% - Accent6 5 28 5 2" xfId="11732"/>
    <cellStyle name="20% - Accent6 5 28 6" xfId="11733"/>
    <cellStyle name="20% - Accent6 5 28 7" xfId="11734"/>
    <cellStyle name="20% - Accent6 5 29" xfId="11735"/>
    <cellStyle name="20% - Accent6 5 29 2" xfId="11736"/>
    <cellStyle name="20% - Accent6 5 29 2 2" xfId="11737"/>
    <cellStyle name="20% - Accent6 5 29 2 2 2" xfId="11738"/>
    <cellStyle name="20% - Accent6 5 29 2 2 2 2" xfId="11739"/>
    <cellStyle name="20% - Accent6 5 29 2 2 2 2 2" xfId="11740"/>
    <cellStyle name="20% - Accent6 5 29 2 2 2 3" xfId="11741"/>
    <cellStyle name="20% - Accent6 5 29 2 2 2 4" xfId="11742"/>
    <cellStyle name="20% - Accent6 5 29 2 2 3" xfId="11743"/>
    <cellStyle name="20% - Accent6 5 29 2 2 3 2" xfId="11744"/>
    <cellStyle name="20% - Accent6 5 29 2 2 4" xfId="11745"/>
    <cellStyle name="20% - Accent6 5 29 2 2 5" xfId="11746"/>
    <cellStyle name="20% - Accent6 5 29 2 3" xfId="11747"/>
    <cellStyle name="20% - Accent6 5 29 2 3 2" xfId="11748"/>
    <cellStyle name="20% - Accent6 5 29 2 3 2 2" xfId="11749"/>
    <cellStyle name="20% - Accent6 5 29 2 3 3" xfId="11750"/>
    <cellStyle name="20% - Accent6 5 29 2 3 4" xfId="11751"/>
    <cellStyle name="20% - Accent6 5 29 2 4" xfId="11752"/>
    <cellStyle name="20% - Accent6 5 29 2 4 2" xfId="11753"/>
    <cellStyle name="20% - Accent6 5 29 2 5" xfId="11754"/>
    <cellStyle name="20% - Accent6 5 29 2 6" xfId="11755"/>
    <cellStyle name="20% - Accent6 5 29 3" xfId="11756"/>
    <cellStyle name="20% - Accent6 5 29 3 2" xfId="11757"/>
    <cellStyle name="20% - Accent6 5 29 3 2 2" xfId="11758"/>
    <cellStyle name="20% - Accent6 5 29 3 2 2 2" xfId="11759"/>
    <cellStyle name="20% - Accent6 5 29 3 2 3" xfId="11760"/>
    <cellStyle name="20% - Accent6 5 29 3 2 4" xfId="11761"/>
    <cellStyle name="20% - Accent6 5 29 3 3" xfId="11762"/>
    <cellStyle name="20% - Accent6 5 29 3 3 2" xfId="11763"/>
    <cellStyle name="20% - Accent6 5 29 3 4" xfId="11764"/>
    <cellStyle name="20% - Accent6 5 29 3 5" xfId="11765"/>
    <cellStyle name="20% - Accent6 5 29 4" xfId="11766"/>
    <cellStyle name="20% - Accent6 5 29 4 2" xfId="11767"/>
    <cellStyle name="20% - Accent6 5 29 4 2 2" xfId="11768"/>
    <cellStyle name="20% - Accent6 5 29 4 3" xfId="11769"/>
    <cellStyle name="20% - Accent6 5 29 4 4" xfId="11770"/>
    <cellStyle name="20% - Accent6 5 29 5" xfId="11771"/>
    <cellStyle name="20% - Accent6 5 29 5 2" xfId="11772"/>
    <cellStyle name="20% - Accent6 5 29 6" xfId="11773"/>
    <cellStyle name="20% - Accent6 5 29 7" xfId="11774"/>
    <cellStyle name="20% - Accent6 5 3" xfId="11775"/>
    <cellStyle name="20% - Accent6 5 3 2" xfId="11776"/>
    <cellStyle name="20% - Accent6 5 3 2 2" xfId="11777"/>
    <cellStyle name="20% - Accent6 5 3 2 2 2" xfId="11778"/>
    <cellStyle name="20% - Accent6 5 3 2 2 2 2" xfId="11779"/>
    <cellStyle name="20% - Accent6 5 3 2 2 2 2 2" xfId="11780"/>
    <cellStyle name="20% - Accent6 5 3 2 2 2 3" xfId="11781"/>
    <cellStyle name="20% - Accent6 5 3 2 2 2 4" xfId="11782"/>
    <cellStyle name="20% - Accent6 5 3 2 2 3" xfId="11783"/>
    <cellStyle name="20% - Accent6 5 3 2 2 3 2" xfId="11784"/>
    <cellStyle name="20% - Accent6 5 3 2 2 4" xfId="11785"/>
    <cellStyle name="20% - Accent6 5 3 2 2 5" xfId="11786"/>
    <cellStyle name="20% - Accent6 5 3 2 3" xfId="11787"/>
    <cellStyle name="20% - Accent6 5 3 2 3 2" xfId="11788"/>
    <cellStyle name="20% - Accent6 5 3 2 3 2 2" xfId="11789"/>
    <cellStyle name="20% - Accent6 5 3 2 3 3" xfId="11790"/>
    <cellStyle name="20% - Accent6 5 3 2 3 4" xfId="11791"/>
    <cellStyle name="20% - Accent6 5 3 2 4" xfId="11792"/>
    <cellStyle name="20% - Accent6 5 3 2 4 2" xfId="11793"/>
    <cellStyle name="20% - Accent6 5 3 2 5" xfId="11794"/>
    <cellStyle name="20% - Accent6 5 3 2 6" xfId="11795"/>
    <cellStyle name="20% - Accent6 5 3 3" xfId="11796"/>
    <cellStyle name="20% - Accent6 5 3 3 2" xfId="11797"/>
    <cellStyle name="20% - Accent6 5 3 3 2 2" xfId="11798"/>
    <cellStyle name="20% - Accent6 5 3 3 2 2 2" xfId="11799"/>
    <cellStyle name="20% - Accent6 5 3 3 2 3" xfId="11800"/>
    <cellStyle name="20% - Accent6 5 3 3 2 4" xfId="11801"/>
    <cellStyle name="20% - Accent6 5 3 3 3" xfId="11802"/>
    <cellStyle name="20% - Accent6 5 3 3 3 2" xfId="11803"/>
    <cellStyle name="20% - Accent6 5 3 3 4" xfId="11804"/>
    <cellStyle name="20% - Accent6 5 3 3 5" xfId="11805"/>
    <cellStyle name="20% - Accent6 5 3 4" xfId="11806"/>
    <cellStyle name="20% - Accent6 5 3 4 2" xfId="11807"/>
    <cellStyle name="20% - Accent6 5 3 4 2 2" xfId="11808"/>
    <cellStyle name="20% - Accent6 5 3 4 3" xfId="11809"/>
    <cellStyle name="20% - Accent6 5 3 4 4" xfId="11810"/>
    <cellStyle name="20% - Accent6 5 3 5" xfId="11811"/>
    <cellStyle name="20% - Accent6 5 3 5 2" xfId="11812"/>
    <cellStyle name="20% - Accent6 5 3 6" xfId="11813"/>
    <cellStyle name="20% - Accent6 5 3 7" xfId="11814"/>
    <cellStyle name="20% - Accent6 5 30" xfId="11815"/>
    <cellStyle name="20% - Accent6 5 30 2" xfId="11816"/>
    <cellStyle name="20% - Accent6 5 30 2 2" xfId="11817"/>
    <cellStyle name="20% - Accent6 5 30 2 2 2" xfId="11818"/>
    <cellStyle name="20% - Accent6 5 30 2 2 2 2" xfId="11819"/>
    <cellStyle name="20% - Accent6 5 30 2 2 2 2 2" xfId="11820"/>
    <cellStyle name="20% - Accent6 5 30 2 2 2 3" xfId="11821"/>
    <cellStyle name="20% - Accent6 5 30 2 2 2 4" xfId="11822"/>
    <cellStyle name="20% - Accent6 5 30 2 2 3" xfId="11823"/>
    <cellStyle name="20% - Accent6 5 30 2 2 3 2" xfId="11824"/>
    <cellStyle name="20% - Accent6 5 30 2 2 4" xfId="11825"/>
    <cellStyle name="20% - Accent6 5 30 2 2 5" xfId="11826"/>
    <cellStyle name="20% - Accent6 5 30 2 3" xfId="11827"/>
    <cellStyle name="20% - Accent6 5 30 2 3 2" xfId="11828"/>
    <cellStyle name="20% - Accent6 5 30 2 3 2 2" xfId="11829"/>
    <cellStyle name="20% - Accent6 5 30 2 3 3" xfId="11830"/>
    <cellStyle name="20% - Accent6 5 30 2 3 4" xfId="11831"/>
    <cellStyle name="20% - Accent6 5 30 2 4" xfId="11832"/>
    <cellStyle name="20% - Accent6 5 30 2 4 2" xfId="11833"/>
    <cellStyle name="20% - Accent6 5 30 2 5" xfId="11834"/>
    <cellStyle name="20% - Accent6 5 30 2 6" xfId="11835"/>
    <cellStyle name="20% - Accent6 5 30 3" xfId="11836"/>
    <cellStyle name="20% - Accent6 5 30 3 2" xfId="11837"/>
    <cellStyle name="20% - Accent6 5 30 3 2 2" xfId="11838"/>
    <cellStyle name="20% - Accent6 5 30 3 2 2 2" xfId="11839"/>
    <cellStyle name="20% - Accent6 5 30 3 2 3" xfId="11840"/>
    <cellStyle name="20% - Accent6 5 30 3 2 4" xfId="11841"/>
    <cellStyle name="20% - Accent6 5 30 3 3" xfId="11842"/>
    <cellStyle name="20% - Accent6 5 30 3 3 2" xfId="11843"/>
    <cellStyle name="20% - Accent6 5 30 3 4" xfId="11844"/>
    <cellStyle name="20% - Accent6 5 30 3 5" xfId="11845"/>
    <cellStyle name="20% - Accent6 5 30 4" xfId="11846"/>
    <cellStyle name="20% - Accent6 5 30 4 2" xfId="11847"/>
    <cellStyle name="20% - Accent6 5 30 4 2 2" xfId="11848"/>
    <cellStyle name="20% - Accent6 5 30 4 3" xfId="11849"/>
    <cellStyle name="20% - Accent6 5 30 4 4" xfId="11850"/>
    <cellStyle name="20% - Accent6 5 30 5" xfId="11851"/>
    <cellStyle name="20% - Accent6 5 30 5 2" xfId="11852"/>
    <cellStyle name="20% - Accent6 5 30 6" xfId="11853"/>
    <cellStyle name="20% - Accent6 5 30 7" xfId="11854"/>
    <cellStyle name="20% - Accent6 5 31" xfId="11855"/>
    <cellStyle name="20% - Accent6 5 31 2" xfId="11856"/>
    <cellStyle name="20% - Accent6 5 31 2 2" xfId="11857"/>
    <cellStyle name="20% - Accent6 5 31 2 2 2" xfId="11858"/>
    <cellStyle name="20% - Accent6 5 31 2 2 2 2" xfId="11859"/>
    <cellStyle name="20% - Accent6 5 31 2 2 2 2 2" xfId="11860"/>
    <cellStyle name="20% - Accent6 5 31 2 2 2 3" xfId="11861"/>
    <cellStyle name="20% - Accent6 5 31 2 2 2 4" xfId="11862"/>
    <cellStyle name="20% - Accent6 5 31 2 2 3" xfId="11863"/>
    <cellStyle name="20% - Accent6 5 31 2 2 3 2" xfId="11864"/>
    <cellStyle name="20% - Accent6 5 31 2 2 4" xfId="11865"/>
    <cellStyle name="20% - Accent6 5 31 2 2 5" xfId="11866"/>
    <cellStyle name="20% - Accent6 5 31 2 3" xfId="11867"/>
    <cellStyle name="20% - Accent6 5 31 2 3 2" xfId="11868"/>
    <cellStyle name="20% - Accent6 5 31 2 3 2 2" xfId="11869"/>
    <cellStyle name="20% - Accent6 5 31 2 3 3" xfId="11870"/>
    <cellStyle name="20% - Accent6 5 31 2 3 4" xfId="11871"/>
    <cellStyle name="20% - Accent6 5 31 2 4" xfId="11872"/>
    <cellStyle name="20% - Accent6 5 31 2 4 2" xfId="11873"/>
    <cellStyle name="20% - Accent6 5 31 2 5" xfId="11874"/>
    <cellStyle name="20% - Accent6 5 31 2 6" xfId="11875"/>
    <cellStyle name="20% - Accent6 5 31 3" xfId="11876"/>
    <cellStyle name="20% - Accent6 5 31 3 2" xfId="11877"/>
    <cellStyle name="20% - Accent6 5 31 3 2 2" xfId="11878"/>
    <cellStyle name="20% - Accent6 5 31 3 2 2 2" xfId="11879"/>
    <cellStyle name="20% - Accent6 5 31 3 2 3" xfId="11880"/>
    <cellStyle name="20% - Accent6 5 31 3 2 4" xfId="11881"/>
    <cellStyle name="20% - Accent6 5 31 3 3" xfId="11882"/>
    <cellStyle name="20% - Accent6 5 31 3 3 2" xfId="11883"/>
    <cellStyle name="20% - Accent6 5 31 3 4" xfId="11884"/>
    <cellStyle name="20% - Accent6 5 31 3 5" xfId="11885"/>
    <cellStyle name="20% - Accent6 5 31 4" xfId="11886"/>
    <cellStyle name="20% - Accent6 5 31 4 2" xfId="11887"/>
    <cellStyle name="20% - Accent6 5 31 4 2 2" xfId="11888"/>
    <cellStyle name="20% - Accent6 5 31 4 3" xfId="11889"/>
    <cellStyle name="20% - Accent6 5 31 4 4" xfId="11890"/>
    <cellStyle name="20% - Accent6 5 31 5" xfId="11891"/>
    <cellStyle name="20% - Accent6 5 31 5 2" xfId="11892"/>
    <cellStyle name="20% - Accent6 5 31 6" xfId="11893"/>
    <cellStyle name="20% - Accent6 5 31 7" xfId="11894"/>
    <cellStyle name="20% - Accent6 5 32" xfId="11895"/>
    <cellStyle name="20% - Accent6 5 32 2" xfId="11896"/>
    <cellStyle name="20% - Accent6 5 32 2 2" xfId="11897"/>
    <cellStyle name="20% - Accent6 5 32 2 2 2" xfId="11898"/>
    <cellStyle name="20% - Accent6 5 32 2 2 2 2" xfId="11899"/>
    <cellStyle name="20% - Accent6 5 32 2 2 2 2 2" xfId="11900"/>
    <cellStyle name="20% - Accent6 5 32 2 2 2 3" xfId="11901"/>
    <cellStyle name="20% - Accent6 5 32 2 2 2 4" xfId="11902"/>
    <cellStyle name="20% - Accent6 5 32 2 2 3" xfId="11903"/>
    <cellStyle name="20% - Accent6 5 32 2 2 3 2" xfId="11904"/>
    <cellStyle name="20% - Accent6 5 32 2 2 4" xfId="11905"/>
    <cellStyle name="20% - Accent6 5 32 2 2 5" xfId="11906"/>
    <cellStyle name="20% - Accent6 5 32 2 3" xfId="11907"/>
    <cellStyle name="20% - Accent6 5 32 2 3 2" xfId="11908"/>
    <cellStyle name="20% - Accent6 5 32 2 3 2 2" xfId="11909"/>
    <cellStyle name="20% - Accent6 5 32 2 3 3" xfId="11910"/>
    <cellStyle name="20% - Accent6 5 32 2 3 4" xfId="11911"/>
    <cellStyle name="20% - Accent6 5 32 2 4" xfId="11912"/>
    <cellStyle name="20% - Accent6 5 32 2 4 2" xfId="11913"/>
    <cellStyle name="20% - Accent6 5 32 2 5" xfId="11914"/>
    <cellStyle name="20% - Accent6 5 32 2 6" xfId="11915"/>
    <cellStyle name="20% - Accent6 5 32 3" xfId="11916"/>
    <cellStyle name="20% - Accent6 5 32 3 2" xfId="11917"/>
    <cellStyle name="20% - Accent6 5 32 3 2 2" xfId="11918"/>
    <cellStyle name="20% - Accent6 5 32 3 2 2 2" xfId="11919"/>
    <cellStyle name="20% - Accent6 5 32 3 2 3" xfId="11920"/>
    <cellStyle name="20% - Accent6 5 32 3 2 4" xfId="11921"/>
    <cellStyle name="20% - Accent6 5 32 3 3" xfId="11922"/>
    <cellStyle name="20% - Accent6 5 32 3 3 2" xfId="11923"/>
    <cellStyle name="20% - Accent6 5 32 3 4" xfId="11924"/>
    <cellStyle name="20% - Accent6 5 32 3 5" xfId="11925"/>
    <cellStyle name="20% - Accent6 5 32 4" xfId="11926"/>
    <cellStyle name="20% - Accent6 5 32 4 2" xfId="11927"/>
    <cellStyle name="20% - Accent6 5 32 4 2 2" xfId="11928"/>
    <cellStyle name="20% - Accent6 5 32 4 3" xfId="11929"/>
    <cellStyle name="20% - Accent6 5 32 4 4" xfId="11930"/>
    <cellStyle name="20% - Accent6 5 32 5" xfId="11931"/>
    <cellStyle name="20% - Accent6 5 32 5 2" xfId="11932"/>
    <cellStyle name="20% - Accent6 5 32 6" xfId="11933"/>
    <cellStyle name="20% - Accent6 5 32 7" xfId="11934"/>
    <cellStyle name="20% - Accent6 5 33" xfId="11935"/>
    <cellStyle name="20% - Accent6 5 33 2" xfId="11936"/>
    <cellStyle name="20% - Accent6 5 33 2 2" xfId="11937"/>
    <cellStyle name="20% - Accent6 5 33 2 2 2" xfId="11938"/>
    <cellStyle name="20% - Accent6 5 33 2 2 2 2" xfId="11939"/>
    <cellStyle name="20% - Accent6 5 33 2 2 3" xfId="11940"/>
    <cellStyle name="20% - Accent6 5 33 2 2 4" xfId="11941"/>
    <cellStyle name="20% - Accent6 5 33 2 3" xfId="11942"/>
    <cellStyle name="20% - Accent6 5 33 2 3 2" xfId="11943"/>
    <cellStyle name="20% - Accent6 5 33 2 4" xfId="11944"/>
    <cellStyle name="20% - Accent6 5 33 2 5" xfId="11945"/>
    <cellStyle name="20% - Accent6 5 33 3" xfId="11946"/>
    <cellStyle name="20% - Accent6 5 33 3 2" xfId="11947"/>
    <cellStyle name="20% - Accent6 5 33 3 2 2" xfId="11948"/>
    <cellStyle name="20% - Accent6 5 33 3 3" xfId="11949"/>
    <cellStyle name="20% - Accent6 5 33 3 4" xfId="11950"/>
    <cellStyle name="20% - Accent6 5 33 4" xfId="11951"/>
    <cellStyle name="20% - Accent6 5 33 4 2" xfId="11952"/>
    <cellStyle name="20% - Accent6 5 33 5" xfId="11953"/>
    <cellStyle name="20% - Accent6 5 33 6" xfId="11954"/>
    <cellStyle name="20% - Accent6 5 34" xfId="11955"/>
    <cellStyle name="20% - Accent6 5 34 2" xfId="11956"/>
    <cellStyle name="20% - Accent6 5 34 2 2" xfId="11957"/>
    <cellStyle name="20% - Accent6 5 34 2 2 2" xfId="11958"/>
    <cellStyle name="20% - Accent6 5 34 2 3" xfId="11959"/>
    <cellStyle name="20% - Accent6 5 34 2 4" xfId="11960"/>
    <cellStyle name="20% - Accent6 5 34 3" xfId="11961"/>
    <cellStyle name="20% - Accent6 5 34 3 2" xfId="11962"/>
    <cellStyle name="20% - Accent6 5 34 4" xfId="11963"/>
    <cellStyle name="20% - Accent6 5 34 5" xfId="11964"/>
    <cellStyle name="20% - Accent6 5 35" xfId="11965"/>
    <cellStyle name="20% - Accent6 5 35 2" xfId="11966"/>
    <cellStyle name="20% - Accent6 5 35 2 2" xfId="11967"/>
    <cellStyle name="20% - Accent6 5 35 3" xfId="11968"/>
    <cellStyle name="20% - Accent6 5 35 4" xfId="11969"/>
    <cellStyle name="20% - Accent6 5 36" xfId="11970"/>
    <cellStyle name="20% - Accent6 5 36 2" xfId="11971"/>
    <cellStyle name="20% - Accent6 5 37" xfId="11972"/>
    <cellStyle name="20% - Accent6 5 38" xfId="11973"/>
    <cellStyle name="20% - Accent6 5 4" xfId="11974"/>
    <cellStyle name="20% - Accent6 5 4 2" xfId="11975"/>
    <cellStyle name="20% - Accent6 5 4 2 2" xfId="11976"/>
    <cellStyle name="20% - Accent6 5 4 2 2 2" xfId="11977"/>
    <cellStyle name="20% - Accent6 5 4 2 2 2 2" xfId="11978"/>
    <cellStyle name="20% - Accent6 5 4 2 2 2 2 2" xfId="11979"/>
    <cellStyle name="20% - Accent6 5 4 2 2 2 3" xfId="11980"/>
    <cellStyle name="20% - Accent6 5 4 2 2 2 4" xfId="11981"/>
    <cellStyle name="20% - Accent6 5 4 2 2 3" xfId="11982"/>
    <cellStyle name="20% - Accent6 5 4 2 2 3 2" xfId="11983"/>
    <cellStyle name="20% - Accent6 5 4 2 2 4" xfId="11984"/>
    <cellStyle name="20% - Accent6 5 4 2 2 5" xfId="11985"/>
    <cellStyle name="20% - Accent6 5 4 2 3" xfId="11986"/>
    <cellStyle name="20% - Accent6 5 4 2 3 2" xfId="11987"/>
    <cellStyle name="20% - Accent6 5 4 2 3 2 2" xfId="11988"/>
    <cellStyle name="20% - Accent6 5 4 2 3 3" xfId="11989"/>
    <cellStyle name="20% - Accent6 5 4 2 3 4" xfId="11990"/>
    <cellStyle name="20% - Accent6 5 4 2 4" xfId="11991"/>
    <cellStyle name="20% - Accent6 5 4 2 4 2" xfId="11992"/>
    <cellStyle name="20% - Accent6 5 4 2 5" xfId="11993"/>
    <cellStyle name="20% - Accent6 5 4 2 6" xfId="11994"/>
    <cellStyle name="20% - Accent6 5 4 3" xfId="11995"/>
    <cellStyle name="20% - Accent6 5 4 3 2" xfId="11996"/>
    <cellStyle name="20% - Accent6 5 4 3 2 2" xfId="11997"/>
    <cellStyle name="20% - Accent6 5 4 3 2 2 2" xfId="11998"/>
    <cellStyle name="20% - Accent6 5 4 3 2 3" xfId="11999"/>
    <cellStyle name="20% - Accent6 5 4 3 2 4" xfId="12000"/>
    <cellStyle name="20% - Accent6 5 4 3 3" xfId="12001"/>
    <cellStyle name="20% - Accent6 5 4 3 3 2" xfId="12002"/>
    <cellStyle name="20% - Accent6 5 4 3 4" xfId="12003"/>
    <cellStyle name="20% - Accent6 5 4 3 5" xfId="12004"/>
    <cellStyle name="20% - Accent6 5 4 4" xfId="12005"/>
    <cellStyle name="20% - Accent6 5 4 4 2" xfId="12006"/>
    <cellStyle name="20% - Accent6 5 4 4 2 2" xfId="12007"/>
    <cellStyle name="20% - Accent6 5 4 4 3" xfId="12008"/>
    <cellStyle name="20% - Accent6 5 4 4 4" xfId="12009"/>
    <cellStyle name="20% - Accent6 5 4 5" xfId="12010"/>
    <cellStyle name="20% - Accent6 5 4 5 2" xfId="12011"/>
    <cellStyle name="20% - Accent6 5 4 6" xfId="12012"/>
    <cellStyle name="20% - Accent6 5 4 7" xfId="12013"/>
    <cellStyle name="20% - Accent6 5 5" xfId="12014"/>
    <cellStyle name="20% - Accent6 5 5 2" xfId="12015"/>
    <cellStyle name="20% - Accent6 5 5 2 2" xfId="12016"/>
    <cellStyle name="20% - Accent6 5 5 2 2 2" xfId="12017"/>
    <cellStyle name="20% - Accent6 5 5 2 2 2 2" xfId="12018"/>
    <cellStyle name="20% - Accent6 5 5 2 2 2 2 2" xfId="12019"/>
    <cellStyle name="20% - Accent6 5 5 2 2 2 3" xfId="12020"/>
    <cellStyle name="20% - Accent6 5 5 2 2 2 4" xfId="12021"/>
    <cellStyle name="20% - Accent6 5 5 2 2 3" xfId="12022"/>
    <cellStyle name="20% - Accent6 5 5 2 2 3 2" xfId="12023"/>
    <cellStyle name="20% - Accent6 5 5 2 2 4" xfId="12024"/>
    <cellStyle name="20% - Accent6 5 5 2 2 5" xfId="12025"/>
    <cellStyle name="20% - Accent6 5 5 2 3" xfId="12026"/>
    <cellStyle name="20% - Accent6 5 5 2 3 2" xfId="12027"/>
    <cellStyle name="20% - Accent6 5 5 2 3 2 2" xfId="12028"/>
    <cellStyle name="20% - Accent6 5 5 2 3 3" xfId="12029"/>
    <cellStyle name="20% - Accent6 5 5 2 3 4" xfId="12030"/>
    <cellStyle name="20% - Accent6 5 5 2 4" xfId="12031"/>
    <cellStyle name="20% - Accent6 5 5 2 4 2" xfId="12032"/>
    <cellStyle name="20% - Accent6 5 5 2 5" xfId="12033"/>
    <cellStyle name="20% - Accent6 5 5 2 6" xfId="12034"/>
    <cellStyle name="20% - Accent6 5 5 3" xfId="12035"/>
    <cellStyle name="20% - Accent6 5 5 3 2" xfId="12036"/>
    <cellStyle name="20% - Accent6 5 5 3 2 2" xfId="12037"/>
    <cellStyle name="20% - Accent6 5 5 3 2 2 2" xfId="12038"/>
    <cellStyle name="20% - Accent6 5 5 3 2 3" xfId="12039"/>
    <cellStyle name="20% - Accent6 5 5 3 2 4" xfId="12040"/>
    <cellStyle name="20% - Accent6 5 5 3 3" xfId="12041"/>
    <cellStyle name="20% - Accent6 5 5 3 3 2" xfId="12042"/>
    <cellStyle name="20% - Accent6 5 5 3 4" xfId="12043"/>
    <cellStyle name="20% - Accent6 5 5 3 5" xfId="12044"/>
    <cellStyle name="20% - Accent6 5 5 4" xfId="12045"/>
    <cellStyle name="20% - Accent6 5 5 4 2" xfId="12046"/>
    <cellStyle name="20% - Accent6 5 5 4 2 2" xfId="12047"/>
    <cellStyle name="20% - Accent6 5 5 4 3" xfId="12048"/>
    <cellStyle name="20% - Accent6 5 5 4 4" xfId="12049"/>
    <cellStyle name="20% - Accent6 5 5 5" xfId="12050"/>
    <cellStyle name="20% - Accent6 5 5 5 2" xfId="12051"/>
    <cellStyle name="20% - Accent6 5 5 6" xfId="12052"/>
    <cellStyle name="20% - Accent6 5 5 7" xfId="12053"/>
    <cellStyle name="20% - Accent6 5 6" xfId="12054"/>
    <cellStyle name="20% - Accent6 5 6 2" xfId="12055"/>
    <cellStyle name="20% - Accent6 5 6 2 2" xfId="12056"/>
    <cellStyle name="20% - Accent6 5 6 2 2 2" xfId="12057"/>
    <cellStyle name="20% - Accent6 5 6 2 2 2 2" xfId="12058"/>
    <cellStyle name="20% - Accent6 5 6 2 2 2 2 2" xfId="12059"/>
    <cellStyle name="20% - Accent6 5 6 2 2 2 3" xfId="12060"/>
    <cellStyle name="20% - Accent6 5 6 2 2 2 4" xfId="12061"/>
    <cellStyle name="20% - Accent6 5 6 2 2 3" xfId="12062"/>
    <cellStyle name="20% - Accent6 5 6 2 2 3 2" xfId="12063"/>
    <cellStyle name="20% - Accent6 5 6 2 2 4" xfId="12064"/>
    <cellStyle name="20% - Accent6 5 6 2 2 5" xfId="12065"/>
    <cellStyle name="20% - Accent6 5 6 2 3" xfId="12066"/>
    <cellStyle name="20% - Accent6 5 6 2 3 2" xfId="12067"/>
    <cellStyle name="20% - Accent6 5 6 2 3 2 2" xfId="12068"/>
    <cellStyle name="20% - Accent6 5 6 2 3 3" xfId="12069"/>
    <cellStyle name="20% - Accent6 5 6 2 3 4" xfId="12070"/>
    <cellStyle name="20% - Accent6 5 6 2 4" xfId="12071"/>
    <cellStyle name="20% - Accent6 5 6 2 4 2" xfId="12072"/>
    <cellStyle name="20% - Accent6 5 6 2 5" xfId="12073"/>
    <cellStyle name="20% - Accent6 5 6 2 6" xfId="12074"/>
    <cellStyle name="20% - Accent6 5 6 3" xfId="12075"/>
    <cellStyle name="20% - Accent6 5 6 3 2" xfId="12076"/>
    <cellStyle name="20% - Accent6 5 6 3 2 2" xfId="12077"/>
    <cellStyle name="20% - Accent6 5 6 3 2 2 2" xfId="12078"/>
    <cellStyle name="20% - Accent6 5 6 3 2 3" xfId="12079"/>
    <cellStyle name="20% - Accent6 5 6 3 2 4" xfId="12080"/>
    <cellStyle name="20% - Accent6 5 6 3 3" xfId="12081"/>
    <cellStyle name="20% - Accent6 5 6 3 3 2" xfId="12082"/>
    <cellStyle name="20% - Accent6 5 6 3 4" xfId="12083"/>
    <cellStyle name="20% - Accent6 5 6 3 5" xfId="12084"/>
    <cellStyle name="20% - Accent6 5 6 4" xfId="12085"/>
    <cellStyle name="20% - Accent6 5 6 4 2" xfId="12086"/>
    <cellStyle name="20% - Accent6 5 6 4 2 2" xfId="12087"/>
    <cellStyle name="20% - Accent6 5 6 4 3" xfId="12088"/>
    <cellStyle name="20% - Accent6 5 6 4 4" xfId="12089"/>
    <cellStyle name="20% - Accent6 5 6 5" xfId="12090"/>
    <cellStyle name="20% - Accent6 5 6 5 2" xfId="12091"/>
    <cellStyle name="20% - Accent6 5 6 6" xfId="12092"/>
    <cellStyle name="20% - Accent6 5 6 7" xfId="12093"/>
    <cellStyle name="20% - Accent6 5 7" xfId="12094"/>
    <cellStyle name="20% - Accent6 5 7 2" xfId="12095"/>
    <cellStyle name="20% - Accent6 5 7 2 2" xfId="12096"/>
    <cellStyle name="20% - Accent6 5 7 2 2 2" xfId="12097"/>
    <cellStyle name="20% - Accent6 5 7 2 2 2 2" xfId="12098"/>
    <cellStyle name="20% - Accent6 5 7 2 2 2 2 2" xfId="12099"/>
    <cellStyle name="20% - Accent6 5 7 2 2 2 3" xfId="12100"/>
    <cellStyle name="20% - Accent6 5 7 2 2 2 4" xfId="12101"/>
    <cellStyle name="20% - Accent6 5 7 2 2 3" xfId="12102"/>
    <cellStyle name="20% - Accent6 5 7 2 2 3 2" xfId="12103"/>
    <cellStyle name="20% - Accent6 5 7 2 2 4" xfId="12104"/>
    <cellStyle name="20% - Accent6 5 7 2 2 5" xfId="12105"/>
    <cellStyle name="20% - Accent6 5 7 2 3" xfId="12106"/>
    <cellStyle name="20% - Accent6 5 7 2 3 2" xfId="12107"/>
    <cellStyle name="20% - Accent6 5 7 2 3 2 2" xfId="12108"/>
    <cellStyle name="20% - Accent6 5 7 2 3 3" xfId="12109"/>
    <cellStyle name="20% - Accent6 5 7 2 3 4" xfId="12110"/>
    <cellStyle name="20% - Accent6 5 7 2 4" xfId="12111"/>
    <cellStyle name="20% - Accent6 5 7 2 4 2" xfId="12112"/>
    <cellStyle name="20% - Accent6 5 7 2 5" xfId="12113"/>
    <cellStyle name="20% - Accent6 5 7 2 6" xfId="12114"/>
    <cellStyle name="20% - Accent6 5 7 3" xfId="12115"/>
    <cellStyle name="20% - Accent6 5 7 3 2" xfId="12116"/>
    <cellStyle name="20% - Accent6 5 7 3 2 2" xfId="12117"/>
    <cellStyle name="20% - Accent6 5 7 3 2 2 2" xfId="12118"/>
    <cellStyle name="20% - Accent6 5 7 3 2 3" xfId="12119"/>
    <cellStyle name="20% - Accent6 5 7 3 2 4" xfId="12120"/>
    <cellStyle name="20% - Accent6 5 7 3 3" xfId="12121"/>
    <cellStyle name="20% - Accent6 5 7 3 3 2" xfId="12122"/>
    <cellStyle name="20% - Accent6 5 7 3 4" xfId="12123"/>
    <cellStyle name="20% - Accent6 5 7 3 5" xfId="12124"/>
    <cellStyle name="20% - Accent6 5 7 4" xfId="12125"/>
    <cellStyle name="20% - Accent6 5 7 4 2" xfId="12126"/>
    <cellStyle name="20% - Accent6 5 7 4 2 2" xfId="12127"/>
    <cellStyle name="20% - Accent6 5 7 4 3" xfId="12128"/>
    <cellStyle name="20% - Accent6 5 7 4 4" xfId="12129"/>
    <cellStyle name="20% - Accent6 5 7 5" xfId="12130"/>
    <cellStyle name="20% - Accent6 5 7 5 2" xfId="12131"/>
    <cellStyle name="20% - Accent6 5 7 6" xfId="12132"/>
    <cellStyle name="20% - Accent6 5 7 7" xfId="12133"/>
    <cellStyle name="20% - Accent6 5 8" xfId="12134"/>
    <cellStyle name="20% - Accent6 5 8 2" xfId="12135"/>
    <cellStyle name="20% - Accent6 5 8 2 2" xfId="12136"/>
    <cellStyle name="20% - Accent6 5 8 2 2 2" xfId="12137"/>
    <cellStyle name="20% - Accent6 5 8 2 2 2 2" xfId="12138"/>
    <cellStyle name="20% - Accent6 5 8 2 2 2 2 2" xfId="12139"/>
    <cellStyle name="20% - Accent6 5 8 2 2 2 3" xfId="12140"/>
    <cellStyle name="20% - Accent6 5 8 2 2 2 4" xfId="12141"/>
    <cellStyle name="20% - Accent6 5 8 2 2 3" xfId="12142"/>
    <cellStyle name="20% - Accent6 5 8 2 2 3 2" xfId="12143"/>
    <cellStyle name="20% - Accent6 5 8 2 2 4" xfId="12144"/>
    <cellStyle name="20% - Accent6 5 8 2 2 5" xfId="12145"/>
    <cellStyle name="20% - Accent6 5 8 2 3" xfId="12146"/>
    <cellStyle name="20% - Accent6 5 8 2 3 2" xfId="12147"/>
    <cellStyle name="20% - Accent6 5 8 2 3 2 2" xfId="12148"/>
    <cellStyle name="20% - Accent6 5 8 2 3 3" xfId="12149"/>
    <cellStyle name="20% - Accent6 5 8 2 3 4" xfId="12150"/>
    <cellStyle name="20% - Accent6 5 8 2 4" xfId="12151"/>
    <cellStyle name="20% - Accent6 5 8 2 4 2" xfId="12152"/>
    <cellStyle name="20% - Accent6 5 8 2 5" xfId="12153"/>
    <cellStyle name="20% - Accent6 5 8 2 6" xfId="12154"/>
    <cellStyle name="20% - Accent6 5 8 3" xfId="12155"/>
    <cellStyle name="20% - Accent6 5 8 3 2" xfId="12156"/>
    <cellStyle name="20% - Accent6 5 8 3 2 2" xfId="12157"/>
    <cellStyle name="20% - Accent6 5 8 3 2 2 2" xfId="12158"/>
    <cellStyle name="20% - Accent6 5 8 3 2 3" xfId="12159"/>
    <cellStyle name="20% - Accent6 5 8 3 2 4" xfId="12160"/>
    <cellStyle name="20% - Accent6 5 8 3 3" xfId="12161"/>
    <cellStyle name="20% - Accent6 5 8 3 3 2" xfId="12162"/>
    <cellStyle name="20% - Accent6 5 8 3 4" xfId="12163"/>
    <cellStyle name="20% - Accent6 5 8 3 5" xfId="12164"/>
    <cellStyle name="20% - Accent6 5 8 4" xfId="12165"/>
    <cellStyle name="20% - Accent6 5 8 4 2" xfId="12166"/>
    <cellStyle name="20% - Accent6 5 8 4 2 2" xfId="12167"/>
    <cellStyle name="20% - Accent6 5 8 4 3" xfId="12168"/>
    <cellStyle name="20% - Accent6 5 8 4 4" xfId="12169"/>
    <cellStyle name="20% - Accent6 5 8 5" xfId="12170"/>
    <cellStyle name="20% - Accent6 5 8 5 2" xfId="12171"/>
    <cellStyle name="20% - Accent6 5 8 6" xfId="12172"/>
    <cellStyle name="20% - Accent6 5 8 7" xfId="12173"/>
    <cellStyle name="20% - Accent6 5 9" xfId="12174"/>
    <cellStyle name="20% - Accent6 5 9 2" xfId="12175"/>
    <cellStyle name="20% - Accent6 5 9 2 2" xfId="12176"/>
    <cellStyle name="20% - Accent6 5 9 2 2 2" xfId="12177"/>
    <cellStyle name="20% - Accent6 5 9 2 2 2 2" xfId="12178"/>
    <cellStyle name="20% - Accent6 5 9 2 2 2 2 2" xfId="12179"/>
    <cellStyle name="20% - Accent6 5 9 2 2 2 3" xfId="12180"/>
    <cellStyle name="20% - Accent6 5 9 2 2 2 4" xfId="12181"/>
    <cellStyle name="20% - Accent6 5 9 2 2 3" xfId="12182"/>
    <cellStyle name="20% - Accent6 5 9 2 2 3 2" xfId="12183"/>
    <cellStyle name="20% - Accent6 5 9 2 2 4" xfId="12184"/>
    <cellStyle name="20% - Accent6 5 9 2 2 5" xfId="12185"/>
    <cellStyle name="20% - Accent6 5 9 2 3" xfId="12186"/>
    <cellStyle name="20% - Accent6 5 9 2 3 2" xfId="12187"/>
    <cellStyle name="20% - Accent6 5 9 2 3 2 2" xfId="12188"/>
    <cellStyle name="20% - Accent6 5 9 2 3 3" xfId="12189"/>
    <cellStyle name="20% - Accent6 5 9 2 3 4" xfId="12190"/>
    <cellStyle name="20% - Accent6 5 9 2 4" xfId="12191"/>
    <cellStyle name="20% - Accent6 5 9 2 4 2" xfId="12192"/>
    <cellStyle name="20% - Accent6 5 9 2 5" xfId="12193"/>
    <cellStyle name="20% - Accent6 5 9 2 6" xfId="12194"/>
    <cellStyle name="20% - Accent6 5 9 3" xfId="12195"/>
    <cellStyle name="20% - Accent6 5 9 3 2" xfId="12196"/>
    <cellStyle name="20% - Accent6 5 9 3 2 2" xfId="12197"/>
    <cellStyle name="20% - Accent6 5 9 3 2 2 2" xfId="12198"/>
    <cellStyle name="20% - Accent6 5 9 3 2 3" xfId="12199"/>
    <cellStyle name="20% - Accent6 5 9 3 2 4" xfId="12200"/>
    <cellStyle name="20% - Accent6 5 9 3 3" xfId="12201"/>
    <cellStyle name="20% - Accent6 5 9 3 3 2" xfId="12202"/>
    <cellStyle name="20% - Accent6 5 9 3 4" xfId="12203"/>
    <cellStyle name="20% - Accent6 5 9 3 5" xfId="12204"/>
    <cellStyle name="20% - Accent6 5 9 4" xfId="12205"/>
    <cellStyle name="20% - Accent6 5 9 4 2" xfId="12206"/>
    <cellStyle name="20% - Accent6 5 9 4 2 2" xfId="12207"/>
    <cellStyle name="20% - Accent6 5 9 4 3" xfId="12208"/>
    <cellStyle name="20% - Accent6 5 9 4 4" xfId="12209"/>
    <cellStyle name="20% - Accent6 5 9 5" xfId="12210"/>
    <cellStyle name="20% - Accent6 5 9 5 2" xfId="12211"/>
    <cellStyle name="20% - Accent6 5 9 6" xfId="12212"/>
    <cellStyle name="20% - Accent6 5 9 7" xfId="12213"/>
    <cellStyle name="20% - Accent6 50" xfId="12214"/>
    <cellStyle name="20% - Accent6 50 2" xfId="12215"/>
    <cellStyle name="20% - Accent6 50 2 2" xfId="12216"/>
    <cellStyle name="20% - Accent6 50 2 2 2" xfId="12217"/>
    <cellStyle name="20% - Accent6 50 2 3" xfId="12218"/>
    <cellStyle name="20% - Accent6 50 2 4" xfId="12219"/>
    <cellStyle name="20% - Accent6 50 3" xfId="12220"/>
    <cellStyle name="20% - Accent6 50 3 2" xfId="12221"/>
    <cellStyle name="20% - Accent6 50 3 2 2" xfId="12222"/>
    <cellStyle name="20% - Accent6 50 3 3" xfId="12223"/>
    <cellStyle name="20% - Accent6 50 4" xfId="12224"/>
    <cellStyle name="20% - Accent6 50 4 2" xfId="12225"/>
    <cellStyle name="20% - Accent6 50 4 2 2" xfId="12226"/>
    <cellStyle name="20% - Accent6 50 4 3" xfId="12227"/>
    <cellStyle name="20% - Accent6 50 5" xfId="12228"/>
    <cellStyle name="20% - Accent6 50 5 2" xfId="12229"/>
    <cellStyle name="20% - Accent6 50 6" xfId="12230"/>
    <cellStyle name="20% - Accent6 50 7" xfId="12231"/>
    <cellStyle name="20% - Accent6 51" xfId="12232"/>
    <cellStyle name="20% - Accent6 51 2" xfId="12233"/>
    <cellStyle name="20% - Accent6 51 2 2" xfId="12234"/>
    <cellStyle name="20% - Accent6 51 2 2 2" xfId="12235"/>
    <cellStyle name="20% - Accent6 51 2 3" xfId="12236"/>
    <cellStyle name="20% - Accent6 51 2 4" xfId="12237"/>
    <cellStyle name="20% - Accent6 51 3" xfId="12238"/>
    <cellStyle name="20% - Accent6 51 3 2" xfId="12239"/>
    <cellStyle name="20% - Accent6 51 3 2 2" xfId="12240"/>
    <cellStyle name="20% - Accent6 51 3 3" xfId="12241"/>
    <cellStyle name="20% - Accent6 51 4" xfId="12242"/>
    <cellStyle name="20% - Accent6 51 4 2" xfId="12243"/>
    <cellStyle name="20% - Accent6 51 4 2 2" xfId="12244"/>
    <cellStyle name="20% - Accent6 51 4 3" xfId="12245"/>
    <cellStyle name="20% - Accent6 51 5" xfId="12246"/>
    <cellStyle name="20% - Accent6 51 5 2" xfId="12247"/>
    <cellStyle name="20% - Accent6 51 6" xfId="12248"/>
    <cellStyle name="20% - Accent6 51 7" xfId="12249"/>
    <cellStyle name="20% - Accent6 52" xfId="12250"/>
    <cellStyle name="20% - Accent6 52 2" xfId="12251"/>
    <cellStyle name="20% - Accent6 52 2 2" xfId="12252"/>
    <cellStyle name="20% - Accent6 52 3" xfId="12253"/>
    <cellStyle name="20% - Accent6 52 4" xfId="12254"/>
    <cellStyle name="20% - Accent6 53" xfId="12255"/>
    <cellStyle name="20% - Accent6 54" xfId="12256"/>
    <cellStyle name="20% - Accent6 54 2" xfId="12257"/>
    <cellStyle name="20% - Accent6 55" xfId="12258"/>
    <cellStyle name="20% - Accent6 56" xfId="12259"/>
    <cellStyle name="20% - Accent6 57" xfId="12260"/>
    <cellStyle name="20% - Accent6 58" xfId="12261"/>
    <cellStyle name="20% - Accent6 59" xfId="12262"/>
    <cellStyle name="20% - Accent6 6" xfId="12263"/>
    <cellStyle name="20% - Accent6 6 2" xfId="12264"/>
    <cellStyle name="20% - Accent6 6 2 2" xfId="12265"/>
    <cellStyle name="20% - Accent6 6 2 2 2" xfId="12266"/>
    <cellStyle name="20% - Accent6 6 2 3" xfId="12267"/>
    <cellStyle name="20% - Accent6 6 2 4" xfId="12268"/>
    <cellStyle name="20% - Accent6 6 3" xfId="12269"/>
    <cellStyle name="20% - Accent6 6 3 2" xfId="12270"/>
    <cellStyle name="20% - Accent6 6 3 2 2" xfId="12271"/>
    <cellStyle name="20% - Accent6 6 3 3" xfId="12272"/>
    <cellStyle name="20% - Accent6 6 4" xfId="12273"/>
    <cellStyle name="20% - Accent6 6 4 2" xfId="12274"/>
    <cellStyle name="20% - Accent6 6 4 2 2" xfId="12275"/>
    <cellStyle name="20% - Accent6 6 4 3" xfId="12276"/>
    <cellStyle name="20% - Accent6 6 5" xfId="12277"/>
    <cellStyle name="20% - Accent6 6 5 2" xfId="12278"/>
    <cellStyle name="20% - Accent6 6 6" xfId="12279"/>
    <cellStyle name="20% - Accent6 6 7" xfId="12280"/>
    <cellStyle name="20% - Accent6 60" xfId="12281"/>
    <cellStyle name="20% - Accent6 7" xfId="12282"/>
    <cellStyle name="20% - Accent6 7 2" xfId="12283"/>
    <cellStyle name="20% - Accent6 7 2 2" xfId="12284"/>
    <cellStyle name="20% - Accent6 7 2 2 2" xfId="12285"/>
    <cellStyle name="20% - Accent6 7 2 3" xfId="12286"/>
    <cellStyle name="20% - Accent6 7 2 4" xfId="12287"/>
    <cellStyle name="20% - Accent6 7 3" xfId="12288"/>
    <cellStyle name="20% - Accent6 7 3 2" xfId="12289"/>
    <cellStyle name="20% - Accent6 7 3 2 2" xfId="12290"/>
    <cellStyle name="20% - Accent6 7 3 3" xfId="12291"/>
    <cellStyle name="20% - Accent6 7 4" xfId="12292"/>
    <cellStyle name="20% - Accent6 7 4 2" xfId="12293"/>
    <cellStyle name="20% - Accent6 7 4 2 2" xfId="12294"/>
    <cellStyle name="20% - Accent6 7 4 3" xfId="12295"/>
    <cellStyle name="20% - Accent6 7 5" xfId="12296"/>
    <cellStyle name="20% - Accent6 7 5 2" xfId="12297"/>
    <cellStyle name="20% - Accent6 7 6" xfId="12298"/>
    <cellStyle name="20% - Accent6 7 7" xfId="12299"/>
    <cellStyle name="20% - Accent6 8" xfId="12300"/>
    <cellStyle name="20% - Accent6 8 2" xfId="12301"/>
    <cellStyle name="20% - Accent6 8 2 2" xfId="12302"/>
    <cellStyle name="20% - Accent6 8 2 2 2" xfId="12303"/>
    <cellStyle name="20% - Accent6 8 2 3" xfId="12304"/>
    <cellStyle name="20% - Accent6 8 2 4" xfId="12305"/>
    <cellStyle name="20% - Accent6 8 3" xfId="12306"/>
    <cellStyle name="20% - Accent6 8 3 2" xfId="12307"/>
    <cellStyle name="20% - Accent6 8 3 2 2" xfId="12308"/>
    <cellStyle name="20% - Accent6 8 3 3" xfId="12309"/>
    <cellStyle name="20% - Accent6 8 4" xfId="12310"/>
    <cellStyle name="20% - Accent6 8 4 2" xfId="12311"/>
    <cellStyle name="20% - Accent6 8 4 2 2" xfId="12312"/>
    <cellStyle name="20% - Accent6 8 4 3" xfId="12313"/>
    <cellStyle name="20% - Accent6 8 5" xfId="12314"/>
    <cellStyle name="20% - Accent6 8 5 2" xfId="12315"/>
    <cellStyle name="20% - Accent6 8 6" xfId="12316"/>
    <cellStyle name="20% - Accent6 8 7" xfId="12317"/>
    <cellStyle name="20% - Accent6 9" xfId="12318"/>
    <cellStyle name="20% - Accent6 9 2" xfId="12319"/>
    <cellStyle name="20% - Accent6 9 2 2" xfId="12320"/>
    <cellStyle name="20% - Accent6 9 2 2 2" xfId="12321"/>
    <cellStyle name="20% - Accent6 9 2 3" xfId="12322"/>
    <cellStyle name="20% - Accent6 9 2 4" xfId="12323"/>
    <cellStyle name="20% - Accent6 9 3" xfId="12324"/>
    <cellStyle name="20% - Accent6 9 3 2" xfId="12325"/>
    <cellStyle name="20% - Accent6 9 3 2 2" xfId="12326"/>
    <cellStyle name="20% - Accent6 9 3 3" xfId="12327"/>
    <cellStyle name="20% - Accent6 9 4" xfId="12328"/>
    <cellStyle name="20% - Accent6 9 4 2" xfId="12329"/>
    <cellStyle name="20% - Accent6 9 4 2 2" xfId="12330"/>
    <cellStyle name="20% - Accent6 9 4 3" xfId="12331"/>
    <cellStyle name="20% - Accent6 9 5" xfId="12332"/>
    <cellStyle name="20% - Accent6 9 5 2" xfId="12333"/>
    <cellStyle name="20% - Accent6 9 6" xfId="12334"/>
    <cellStyle name="20% - Accent6 9 7" xfId="12335"/>
    <cellStyle name="40% - Accent1" xfId="58573" builtinId="31" customBuiltin="1"/>
    <cellStyle name="40% - Accent1 10" xfId="12336"/>
    <cellStyle name="40% - Accent1 10 2" xfId="12337"/>
    <cellStyle name="40% - Accent1 10 2 2" xfId="12338"/>
    <cellStyle name="40% - Accent1 10 2 2 2" xfId="12339"/>
    <cellStyle name="40% - Accent1 10 2 3" xfId="12340"/>
    <cellStyle name="40% - Accent1 10 2 4" xfId="12341"/>
    <cellStyle name="40% - Accent1 10 3" xfId="12342"/>
    <cellStyle name="40% - Accent1 10 3 2" xfId="12343"/>
    <cellStyle name="40% - Accent1 10 3 2 2" xfId="12344"/>
    <cellStyle name="40% - Accent1 10 3 3" xfId="12345"/>
    <cellStyle name="40% - Accent1 10 4" xfId="12346"/>
    <cellStyle name="40% - Accent1 10 4 2" xfId="12347"/>
    <cellStyle name="40% - Accent1 10 4 2 2" xfId="12348"/>
    <cellStyle name="40% - Accent1 10 4 3" xfId="12349"/>
    <cellStyle name="40% - Accent1 10 5" xfId="12350"/>
    <cellStyle name="40% - Accent1 10 5 2" xfId="12351"/>
    <cellStyle name="40% - Accent1 10 6" xfId="12352"/>
    <cellStyle name="40% - Accent1 10 7" xfId="12353"/>
    <cellStyle name="40% - Accent1 11" xfId="12354"/>
    <cellStyle name="40% - Accent1 11 2" xfId="12355"/>
    <cellStyle name="40% - Accent1 11 2 2" xfId="12356"/>
    <cellStyle name="40% - Accent1 11 2 2 2" xfId="12357"/>
    <cellStyle name="40% - Accent1 11 2 3" xfId="12358"/>
    <cellStyle name="40% - Accent1 11 2 4" xfId="12359"/>
    <cellStyle name="40% - Accent1 11 3" xfId="12360"/>
    <cellStyle name="40% - Accent1 11 3 2" xfId="12361"/>
    <cellStyle name="40% - Accent1 11 3 2 2" xfId="12362"/>
    <cellStyle name="40% - Accent1 11 3 3" xfId="12363"/>
    <cellStyle name="40% - Accent1 11 4" xfId="12364"/>
    <cellStyle name="40% - Accent1 11 4 2" xfId="12365"/>
    <cellStyle name="40% - Accent1 11 4 2 2" xfId="12366"/>
    <cellStyle name="40% - Accent1 11 4 3" xfId="12367"/>
    <cellStyle name="40% - Accent1 11 5" xfId="12368"/>
    <cellStyle name="40% - Accent1 11 5 2" xfId="12369"/>
    <cellStyle name="40% - Accent1 11 6" xfId="12370"/>
    <cellStyle name="40% - Accent1 11 7" xfId="12371"/>
    <cellStyle name="40% - Accent1 12" xfId="12372"/>
    <cellStyle name="40% - Accent1 12 2" xfId="12373"/>
    <cellStyle name="40% - Accent1 12 2 2" xfId="12374"/>
    <cellStyle name="40% - Accent1 12 2 2 2" xfId="12375"/>
    <cellStyle name="40% - Accent1 12 2 3" xfId="12376"/>
    <cellStyle name="40% - Accent1 12 2 4" xfId="12377"/>
    <cellStyle name="40% - Accent1 12 3" xfId="12378"/>
    <cellStyle name="40% - Accent1 12 3 2" xfId="12379"/>
    <cellStyle name="40% - Accent1 12 3 2 2" xfId="12380"/>
    <cellStyle name="40% - Accent1 12 3 3" xfId="12381"/>
    <cellStyle name="40% - Accent1 12 4" xfId="12382"/>
    <cellStyle name="40% - Accent1 12 4 2" xfId="12383"/>
    <cellStyle name="40% - Accent1 12 4 2 2" xfId="12384"/>
    <cellStyle name="40% - Accent1 12 4 3" xfId="12385"/>
    <cellStyle name="40% - Accent1 12 5" xfId="12386"/>
    <cellStyle name="40% - Accent1 12 5 2" xfId="12387"/>
    <cellStyle name="40% - Accent1 12 6" xfId="12388"/>
    <cellStyle name="40% - Accent1 12 7" xfId="12389"/>
    <cellStyle name="40% - Accent1 13" xfId="12390"/>
    <cellStyle name="40% - Accent1 13 2" xfId="12391"/>
    <cellStyle name="40% - Accent1 13 2 2" xfId="12392"/>
    <cellStyle name="40% - Accent1 13 2 2 2" xfId="12393"/>
    <cellStyle name="40% - Accent1 13 2 3" xfId="12394"/>
    <cellStyle name="40% - Accent1 13 2 4" xfId="12395"/>
    <cellStyle name="40% - Accent1 13 3" xfId="12396"/>
    <cellStyle name="40% - Accent1 13 3 2" xfId="12397"/>
    <cellStyle name="40% - Accent1 13 3 2 2" xfId="12398"/>
    <cellStyle name="40% - Accent1 13 3 3" xfId="12399"/>
    <cellStyle name="40% - Accent1 13 4" xfId="12400"/>
    <cellStyle name="40% - Accent1 13 4 2" xfId="12401"/>
    <cellStyle name="40% - Accent1 13 4 2 2" xfId="12402"/>
    <cellStyle name="40% - Accent1 13 4 3" xfId="12403"/>
    <cellStyle name="40% - Accent1 13 5" xfId="12404"/>
    <cellStyle name="40% - Accent1 13 5 2" xfId="12405"/>
    <cellStyle name="40% - Accent1 13 6" xfId="12406"/>
    <cellStyle name="40% - Accent1 13 7" xfId="12407"/>
    <cellStyle name="40% - Accent1 14" xfId="12408"/>
    <cellStyle name="40% - Accent1 14 2" xfId="12409"/>
    <cellStyle name="40% - Accent1 14 2 2" xfId="12410"/>
    <cellStyle name="40% - Accent1 14 2 2 2" xfId="12411"/>
    <cellStyle name="40% - Accent1 14 2 3" xfId="12412"/>
    <cellStyle name="40% - Accent1 14 2 4" xfId="12413"/>
    <cellStyle name="40% - Accent1 14 3" xfId="12414"/>
    <cellStyle name="40% - Accent1 14 3 2" xfId="12415"/>
    <cellStyle name="40% - Accent1 14 3 2 2" xfId="12416"/>
    <cellStyle name="40% - Accent1 14 3 3" xfId="12417"/>
    <cellStyle name="40% - Accent1 14 4" xfId="12418"/>
    <cellStyle name="40% - Accent1 14 4 2" xfId="12419"/>
    <cellStyle name="40% - Accent1 14 4 2 2" xfId="12420"/>
    <cellStyle name="40% - Accent1 14 4 3" xfId="12421"/>
    <cellStyle name="40% - Accent1 14 5" xfId="12422"/>
    <cellStyle name="40% - Accent1 14 5 2" xfId="12423"/>
    <cellStyle name="40% - Accent1 14 6" xfId="12424"/>
    <cellStyle name="40% - Accent1 14 7" xfId="12425"/>
    <cellStyle name="40% - Accent1 15" xfId="12426"/>
    <cellStyle name="40% - Accent1 15 2" xfId="12427"/>
    <cellStyle name="40% - Accent1 15 2 2" xfId="12428"/>
    <cellStyle name="40% - Accent1 15 2 2 2" xfId="12429"/>
    <cellStyle name="40% - Accent1 15 2 3" xfId="12430"/>
    <cellStyle name="40% - Accent1 15 2 4" xfId="12431"/>
    <cellStyle name="40% - Accent1 15 3" xfId="12432"/>
    <cellStyle name="40% - Accent1 15 3 2" xfId="12433"/>
    <cellStyle name="40% - Accent1 15 3 2 2" xfId="12434"/>
    <cellStyle name="40% - Accent1 15 3 3" xfId="12435"/>
    <cellStyle name="40% - Accent1 15 4" xfId="12436"/>
    <cellStyle name="40% - Accent1 15 4 2" xfId="12437"/>
    <cellStyle name="40% - Accent1 15 4 2 2" xfId="12438"/>
    <cellStyle name="40% - Accent1 15 4 3" xfId="12439"/>
    <cellStyle name="40% - Accent1 15 5" xfId="12440"/>
    <cellStyle name="40% - Accent1 15 5 2" xfId="12441"/>
    <cellStyle name="40% - Accent1 15 6" xfId="12442"/>
    <cellStyle name="40% - Accent1 15 7" xfId="12443"/>
    <cellStyle name="40% - Accent1 16" xfId="12444"/>
    <cellStyle name="40% - Accent1 16 2" xfId="12445"/>
    <cellStyle name="40% - Accent1 16 2 2" xfId="12446"/>
    <cellStyle name="40% - Accent1 16 2 2 2" xfId="12447"/>
    <cellStyle name="40% - Accent1 16 2 3" xfId="12448"/>
    <cellStyle name="40% - Accent1 16 2 4" xfId="12449"/>
    <cellStyle name="40% - Accent1 16 3" xfId="12450"/>
    <cellStyle name="40% - Accent1 16 3 2" xfId="12451"/>
    <cellStyle name="40% - Accent1 16 3 2 2" xfId="12452"/>
    <cellStyle name="40% - Accent1 16 3 3" xfId="12453"/>
    <cellStyle name="40% - Accent1 16 4" xfId="12454"/>
    <cellStyle name="40% - Accent1 16 4 2" xfId="12455"/>
    <cellStyle name="40% - Accent1 16 4 2 2" xfId="12456"/>
    <cellStyle name="40% - Accent1 16 4 3" xfId="12457"/>
    <cellStyle name="40% - Accent1 16 5" xfId="12458"/>
    <cellStyle name="40% - Accent1 16 5 2" xfId="12459"/>
    <cellStyle name="40% - Accent1 16 6" xfId="12460"/>
    <cellStyle name="40% - Accent1 16 7" xfId="12461"/>
    <cellStyle name="40% - Accent1 17" xfId="12462"/>
    <cellStyle name="40% - Accent1 17 2" xfId="12463"/>
    <cellStyle name="40% - Accent1 17 2 2" xfId="12464"/>
    <cellStyle name="40% - Accent1 17 2 2 2" xfId="12465"/>
    <cellStyle name="40% - Accent1 17 2 3" xfId="12466"/>
    <cellStyle name="40% - Accent1 17 2 4" xfId="12467"/>
    <cellStyle name="40% - Accent1 17 3" xfId="12468"/>
    <cellStyle name="40% - Accent1 17 3 2" xfId="12469"/>
    <cellStyle name="40% - Accent1 17 3 2 2" xfId="12470"/>
    <cellStyle name="40% - Accent1 17 3 3" xfId="12471"/>
    <cellStyle name="40% - Accent1 17 4" xfId="12472"/>
    <cellStyle name="40% - Accent1 17 4 2" xfId="12473"/>
    <cellStyle name="40% - Accent1 17 4 2 2" xfId="12474"/>
    <cellStyle name="40% - Accent1 17 4 3" xfId="12475"/>
    <cellStyle name="40% - Accent1 17 5" xfId="12476"/>
    <cellStyle name="40% - Accent1 17 5 2" xfId="12477"/>
    <cellStyle name="40% - Accent1 17 6" xfId="12478"/>
    <cellStyle name="40% - Accent1 17 7" xfId="12479"/>
    <cellStyle name="40% - Accent1 18" xfId="12480"/>
    <cellStyle name="40% - Accent1 18 2" xfId="12481"/>
    <cellStyle name="40% - Accent1 18 2 2" xfId="12482"/>
    <cellStyle name="40% - Accent1 18 2 2 2" xfId="12483"/>
    <cellStyle name="40% - Accent1 18 2 3" xfId="12484"/>
    <cellStyle name="40% - Accent1 18 2 4" xfId="12485"/>
    <cellStyle name="40% - Accent1 18 3" xfId="12486"/>
    <cellStyle name="40% - Accent1 18 3 2" xfId="12487"/>
    <cellStyle name="40% - Accent1 18 3 2 2" xfId="12488"/>
    <cellStyle name="40% - Accent1 18 3 3" xfId="12489"/>
    <cellStyle name="40% - Accent1 18 4" xfId="12490"/>
    <cellStyle name="40% - Accent1 18 4 2" xfId="12491"/>
    <cellStyle name="40% - Accent1 18 4 2 2" xfId="12492"/>
    <cellStyle name="40% - Accent1 18 4 3" xfId="12493"/>
    <cellStyle name="40% - Accent1 18 5" xfId="12494"/>
    <cellStyle name="40% - Accent1 18 5 2" xfId="12495"/>
    <cellStyle name="40% - Accent1 18 6" xfId="12496"/>
    <cellStyle name="40% - Accent1 18 7" xfId="12497"/>
    <cellStyle name="40% - Accent1 19" xfId="12498"/>
    <cellStyle name="40% - Accent1 19 2" xfId="12499"/>
    <cellStyle name="40% - Accent1 19 2 2" xfId="12500"/>
    <cellStyle name="40% - Accent1 19 2 2 2" xfId="12501"/>
    <cellStyle name="40% - Accent1 19 2 3" xfId="12502"/>
    <cellStyle name="40% - Accent1 19 2 4" xfId="12503"/>
    <cellStyle name="40% - Accent1 19 3" xfId="12504"/>
    <cellStyle name="40% - Accent1 19 3 2" xfId="12505"/>
    <cellStyle name="40% - Accent1 19 3 2 2" xfId="12506"/>
    <cellStyle name="40% - Accent1 19 3 3" xfId="12507"/>
    <cellStyle name="40% - Accent1 19 4" xfId="12508"/>
    <cellStyle name="40% - Accent1 19 4 2" xfId="12509"/>
    <cellStyle name="40% - Accent1 19 4 2 2" xfId="12510"/>
    <cellStyle name="40% - Accent1 19 4 3" xfId="12511"/>
    <cellStyle name="40% - Accent1 19 5" xfId="12512"/>
    <cellStyle name="40% - Accent1 19 5 2" xfId="12513"/>
    <cellStyle name="40% - Accent1 19 6" xfId="12514"/>
    <cellStyle name="40% - Accent1 19 7" xfId="12515"/>
    <cellStyle name="40% - Accent1 2" xfId="24"/>
    <cellStyle name="40% - Accent1 2 2" xfId="12516"/>
    <cellStyle name="40% - Accent1 2 2 2" xfId="12517"/>
    <cellStyle name="40% - Accent1 2 2 2 2" xfId="12518"/>
    <cellStyle name="40% - Accent1 2 2 3" xfId="12519"/>
    <cellStyle name="40% - Accent1 2 2 4" xfId="12520"/>
    <cellStyle name="40% - Accent1 2 2 5" xfId="58543"/>
    <cellStyle name="40% - Accent1 2 3" xfId="12521"/>
    <cellStyle name="40% - Accent1 2 3 2" xfId="12522"/>
    <cellStyle name="40% - Accent1 2 3 2 2" xfId="12523"/>
    <cellStyle name="40% - Accent1 2 3 3" xfId="12524"/>
    <cellStyle name="40% - Accent1 2 4" xfId="12525"/>
    <cellStyle name="40% - Accent1 2 4 2" xfId="12526"/>
    <cellStyle name="40% - Accent1 2 4 2 2" xfId="12527"/>
    <cellStyle name="40% - Accent1 2 4 3" xfId="12528"/>
    <cellStyle name="40% - Accent1 2 5" xfId="12529"/>
    <cellStyle name="40% - Accent1 2 5 2" xfId="12530"/>
    <cellStyle name="40% - Accent1 2 6" xfId="12531"/>
    <cellStyle name="40% - Accent1 2 7" xfId="12532"/>
    <cellStyle name="40% - Accent1 2 8" xfId="58517"/>
    <cellStyle name="40% - Accent1 20" xfId="12533"/>
    <cellStyle name="40% - Accent1 20 2" xfId="12534"/>
    <cellStyle name="40% - Accent1 20 2 2" xfId="12535"/>
    <cellStyle name="40% - Accent1 20 2 2 2" xfId="12536"/>
    <cellStyle name="40% - Accent1 20 2 3" xfId="12537"/>
    <cellStyle name="40% - Accent1 20 2 4" xfId="12538"/>
    <cellStyle name="40% - Accent1 20 3" xfId="12539"/>
    <cellStyle name="40% - Accent1 20 3 2" xfId="12540"/>
    <cellStyle name="40% - Accent1 20 3 2 2" xfId="12541"/>
    <cellStyle name="40% - Accent1 20 3 3" xfId="12542"/>
    <cellStyle name="40% - Accent1 20 4" xfId="12543"/>
    <cellStyle name="40% - Accent1 20 4 2" xfId="12544"/>
    <cellStyle name="40% - Accent1 20 4 2 2" xfId="12545"/>
    <cellStyle name="40% - Accent1 20 4 3" xfId="12546"/>
    <cellStyle name="40% - Accent1 20 5" xfId="12547"/>
    <cellStyle name="40% - Accent1 20 5 2" xfId="12548"/>
    <cellStyle name="40% - Accent1 20 6" xfId="12549"/>
    <cellStyle name="40% - Accent1 20 7" xfId="12550"/>
    <cellStyle name="40% - Accent1 21" xfId="12551"/>
    <cellStyle name="40% - Accent1 21 2" xfId="12552"/>
    <cellStyle name="40% - Accent1 21 2 2" xfId="12553"/>
    <cellStyle name="40% - Accent1 21 2 2 2" xfId="12554"/>
    <cellStyle name="40% - Accent1 21 2 3" xfId="12555"/>
    <cellStyle name="40% - Accent1 21 2 4" xfId="12556"/>
    <cellStyle name="40% - Accent1 21 3" xfId="12557"/>
    <cellStyle name="40% - Accent1 21 3 2" xfId="12558"/>
    <cellStyle name="40% - Accent1 21 3 2 2" xfId="12559"/>
    <cellStyle name="40% - Accent1 21 3 3" xfId="12560"/>
    <cellStyle name="40% - Accent1 21 4" xfId="12561"/>
    <cellStyle name="40% - Accent1 21 4 2" xfId="12562"/>
    <cellStyle name="40% - Accent1 21 4 2 2" xfId="12563"/>
    <cellStyle name="40% - Accent1 21 4 3" xfId="12564"/>
    <cellStyle name="40% - Accent1 21 5" xfId="12565"/>
    <cellStyle name="40% - Accent1 21 5 2" xfId="12566"/>
    <cellStyle name="40% - Accent1 21 6" xfId="12567"/>
    <cellStyle name="40% - Accent1 21 7" xfId="12568"/>
    <cellStyle name="40% - Accent1 22" xfId="12569"/>
    <cellStyle name="40% - Accent1 22 2" xfId="12570"/>
    <cellStyle name="40% - Accent1 22 2 2" xfId="12571"/>
    <cellStyle name="40% - Accent1 22 2 2 2" xfId="12572"/>
    <cellStyle name="40% - Accent1 22 2 3" xfId="12573"/>
    <cellStyle name="40% - Accent1 22 2 4" xfId="12574"/>
    <cellStyle name="40% - Accent1 22 3" xfId="12575"/>
    <cellStyle name="40% - Accent1 22 3 2" xfId="12576"/>
    <cellStyle name="40% - Accent1 22 3 2 2" xfId="12577"/>
    <cellStyle name="40% - Accent1 22 3 3" xfId="12578"/>
    <cellStyle name="40% - Accent1 22 4" xfId="12579"/>
    <cellStyle name="40% - Accent1 22 4 2" xfId="12580"/>
    <cellStyle name="40% - Accent1 22 4 2 2" xfId="12581"/>
    <cellStyle name="40% - Accent1 22 4 3" xfId="12582"/>
    <cellStyle name="40% - Accent1 22 5" xfId="12583"/>
    <cellStyle name="40% - Accent1 22 5 2" xfId="12584"/>
    <cellStyle name="40% - Accent1 22 6" xfId="12585"/>
    <cellStyle name="40% - Accent1 22 7" xfId="12586"/>
    <cellStyle name="40% - Accent1 23" xfId="12587"/>
    <cellStyle name="40% - Accent1 23 2" xfId="12588"/>
    <cellStyle name="40% - Accent1 23 2 2" xfId="12589"/>
    <cellStyle name="40% - Accent1 23 2 2 2" xfId="12590"/>
    <cellStyle name="40% - Accent1 23 2 3" xfId="12591"/>
    <cellStyle name="40% - Accent1 23 2 4" xfId="12592"/>
    <cellStyle name="40% - Accent1 23 3" xfId="12593"/>
    <cellStyle name="40% - Accent1 23 3 2" xfId="12594"/>
    <cellStyle name="40% - Accent1 23 3 2 2" xfId="12595"/>
    <cellStyle name="40% - Accent1 23 3 3" xfId="12596"/>
    <cellStyle name="40% - Accent1 23 4" xfId="12597"/>
    <cellStyle name="40% - Accent1 23 4 2" xfId="12598"/>
    <cellStyle name="40% - Accent1 23 4 2 2" xfId="12599"/>
    <cellStyle name="40% - Accent1 23 4 3" xfId="12600"/>
    <cellStyle name="40% - Accent1 23 5" xfId="12601"/>
    <cellStyle name="40% - Accent1 23 5 2" xfId="12602"/>
    <cellStyle name="40% - Accent1 23 6" xfId="12603"/>
    <cellStyle name="40% - Accent1 23 7" xfId="12604"/>
    <cellStyle name="40% - Accent1 24" xfId="12605"/>
    <cellStyle name="40% - Accent1 24 2" xfId="12606"/>
    <cellStyle name="40% - Accent1 24 2 2" xfId="12607"/>
    <cellStyle name="40% - Accent1 24 2 2 2" xfId="12608"/>
    <cellStyle name="40% - Accent1 24 2 3" xfId="12609"/>
    <cellStyle name="40% - Accent1 24 2 4" xfId="12610"/>
    <cellStyle name="40% - Accent1 24 3" xfId="12611"/>
    <cellStyle name="40% - Accent1 24 3 2" xfId="12612"/>
    <cellStyle name="40% - Accent1 24 3 2 2" xfId="12613"/>
    <cellStyle name="40% - Accent1 24 3 3" xfId="12614"/>
    <cellStyle name="40% - Accent1 24 4" xfId="12615"/>
    <cellStyle name="40% - Accent1 24 4 2" xfId="12616"/>
    <cellStyle name="40% - Accent1 24 4 2 2" xfId="12617"/>
    <cellStyle name="40% - Accent1 24 4 3" xfId="12618"/>
    <cellStyle name="40% - Accent1 24 5" xfId="12619"/>
    <cellStyle name="40% - Accent1 24 5 2" xfId="12620"/>
    <cellStyle name="40% - Accent1 24 6" xfId="12621"/>
    <cellStyle name="40% - Accent1 24 7" xfId="12622"/>
    <cellStyle name="40% - Accent1 25" xfId="12623"/>
    <cellStyle name="40% - Accent1 25 2" xfId="12624"/>
    <cellStyle name="40% - Accent1 25 2 2" xfId="12625"/>
    <cellStyle name="40% - Accent1 25 2 2 2" xfId="12626"/>
    <cellStyle name="40% - Accent1 25 2 3" xfId="12627"/>
    <cellStyle name="40% - Accent1 25 2 4" xfId="12628"/>
    <cellStyle name="40% - Accent1 25 3" xfId="12629"/>
    <cellStyle name="40% - Accent1 25 3 2" xfId="12630"/>
    <cellStyle name="40% - Accent1 25 3 2 2" xfId="12631"/>
    <cellStyle name="40% - Accent1 25 3 3" xfId="12632"/>
    <cellStyle name="40% - Accent1 25 4" xfId="12633"/>
    <cellStyle name="40% - Accent1 25 4 2" xfId="12634"/>
    <cellStyle name="40% - Accent1 25 4 2 2" xfId="12635"/>
    <cellStyle name="40% - Accent1 25 4 3" xfId="12636"/>
    <cellStyle name="40% - Accent1 25 5" xfId="12637"/>
    <cellStyle name="40% - Accent1 25 5 2" xfId="12638"/>
    <cellStyle name="40% - Accent1 25 6" xfId="12639"/>
    <cellStyle name="40% - Accent1 25 7" xfId="12640"/>
    <cellStyle name="40% - Accent1 26" xfId="12641"/>
    <cellStyle name="40% - Accent1 26 2" xfId="12642"/>
    <cellStyle name="40% - Accent1 26 2 2" xfId="12643"/>
    <cellStyle name="40% - Accent1 26 2 2 2" xfId="12644"/>
    <cellStyle name="40% - Accent1 26 2 3" xfId="12645"/>
    <cellStyle name="40% - Accent1 26 2 4" xfId="12646"/>
    <cellStyle name="40% - Accent1 26 3" xfId="12647"/>
    <cellStyle name="40% - Accent1 26 3 2" xfId="12648"/>
    <cellStyle name="40% - Accent1 26 3 2 2" xfId="12649"/>
    <cellStyle name="40% - Accent1 26 3 3" xfId="12650"/>
    <cellStyle name="40% - Accent1 26 4" xfId="12651"/>
    <cellStyle name="40% - Accent1 26 4 2" xfId="12652"/>
    <cellStyle name="40% - Accent1 26 4 2 2" xfId="12653"/>
    <cellStyle name="40% - Accent1 26 4 3" xfId="12654"/>
    <cellStyle name="40% - Accent1 26 5" xfId="12655"/>
    <cellStyle name="40% - Accent1 26 5 2" xfId="12656"/>
    <cellStyle name="40% - Accent1 26 6" xfId="12657"/>
    <cellStyle name="40% - Accent1 26 7" xfId="12658"/>
    <cellStyle name="40% - Accent1 27" xfId="12659"/>
    <cellStyle name="40% - Accent1 27 2" xfId="12660"/>
    <cellStyle name="40% - Accent1 27 2 2" xfId="12661"/>
    <cellStyle name="40% - Accent1 27 2 2 2" xfId="12662"/>
    <cellStyle name="40% - Accent1 27 2 3" xfId="12663"/>
    <cellStyle name="40% - Accent1 27 2 4" xfId="12664"/>
    <cellStyle name="40% - Accent1 27 3" xfId="12665"/>
    <cellStyle name="40% - Accent1 27 3 2" xfId="12666"/>
    <cellStyle name="40% - Accent1 27 3 2 2" xfId="12667"/>
    <cellStyle name="40% - Accent1 27 3 3" xfId="12668"/>
    <cellStyle name="40% - Accent1 27 4" xfId="12669"/>
    <cellStyle name="40% - Accent1 27 4 2" xfId="12670"/>
    <cellStyle name="40% - Accent1 27 4 2 2" xfId="12671"/>
    <cellStyle name="40% - Accent1 27 4 3" xfId="12672"/>
    <cellStyle name="40% - Accent1 27 5" xfId="12673"/>
    <cellStyle name="40% - Accent1 27 5 2" xfId="12674"/>
    <cellStyle name="40% - Accent1 27 6" xfId="12675"/>
    <cellStyle name="40% - Accent1 27 7" xfId="12676"/>
    <cellStyle name="40% - Accent1 28" xfId="12677"/>
    <cellStyle name="40% - Accent1 28 2" xfId="12678"/>
    <cellStyle name="40% - Accent1 28 2 2" xfId="12679"/>
    <cellStyle name="40% - Accent1 28 2 2 2" xfId="12680"/>
    <cellStyle name="40% - Accent1 28 2 3" xfId="12681"/>
    <cellStyle name="40% - Accent1 28 2 4" xfId="12682"/>
    <cellStyle name="40% - Accent1 28 3" xfId="12683"/>
    <cellStyle name="40% - Accent1 28 3 2" xfId="12684"/>
    <cellStyle name="40% - Accent1 28 3 2 2" xfId="12685"/>
    <cellStyle name="40% - Accent1 28 3 3" xfId="12686"/>
    <cellStyle name="40% - Accent1 28 4" xfId="12687"/>
    <cellStyle name="40% - Accent1 28 4 2" xfId="12688"/>
    <cellStyle name="40% - Accent1 28 4 2 2" xfId="12689"/>
    <cellStyle name="40% - Accent1 28 4 3" xfId="12690"/>
    <cellStyle name="40% - Accent1 28 5" xfId="12691"/>
    <cellStyle name="40% - Accent1 28 5 2" xfId="12692"/>
    <cellStyle name="40% - Accent1 28 6" xfId="12693"/>
    <cellStyle name="40% - Accent1 28 7" xfId="12694"/>
    <cellStyle name="40% - Accent1 29" xfId="12695"/>
    <cellStyle name="40% - Accent1 29 2" xfId="12696"/>
    <cellStyle name="40% - Accent1 29 2 2" xfId="12697"/>
    <cellStyle name="40% - Accent1 29 2 2 2" xfId="12698"/>
    <cellStyle name="40% - Accent1 29 2 3" xfId="12699"/>
    <cellStyle name="40% - Accent1 29 2 4" xfId="12700"/>
    <cellStyle name="40% - Accent1 29 3" xfId="12701"/>
    <cellStyle name="40% - Accent1 29 3 2" xfId="12702"/>
    <cellStyle name="40% - Accent1 29 3 2 2" xfId="12703"/>
    <cellStyle name="40% - Accent1 29 3 3" xfId="12704"/>
    <cellStyle name="40% - Accent1 29 4" xfId="12705"/>
    <cellStyle name="40% - Accent1 29 4 2" xfId="12706"/>
    <cellStyle name="40% - Accent1 29 4 2 2" xfId="12707"/>
    <cellStyle name="40% - Accent1 29 4 3" xfId="12708"/>
    <cellStyle name="40% - Accent1 29 5" xfId="12709"/>
    <cellStyle name="40% - Accent1 29 5 2" xfId="12710"/>
    <cellStyle name="40% - Accent1 29 6" xfId="12711"/>
    <cellStyle name="40% - Accent1 29 7" xfId="12712"/>
    <cellStyle name="40% - Accent1 3" xfId="12713"/>
    <cellStyle name="40% - Accent1 3 2" xfId="12714"/>
    <cellStyle name="40% - Accent1 3 2 2" xfId="12715"/>
    <cellStyle name="40% - Accent1 3 2 2 2" xfId="12716"/>
    <cellStyle name="40% - Accent1 3 2 3" xfId="12717"/>
    <cellStyle name="40% - Accent1 3 2 4" xfId="12718"/>
    <cellStyle name="40% - Accent1 3 3" xfId="12719"/>
    <cellStyle name="40% - Accent1 3 3 2" xfId="12720"/>
    <cellStyle name="40% - Accent1 3 3 2 2" xfId="12721"/>
    <cellStyle name="40% - Accent1 3 3 3" xfId="12722"/>
    <cellStyle name="40% - Accent1 3 4" xfId="12723"/>
    <cellStyle name="40% - Accent1 3 4 2" xfId="12724"/>
    <cellStyle name="40% - Accent1 3 4 2 2" xfId="12725"/>
    <cellStyle name="40% - Accent1 3 4 3" xfId="12726"/>
    <cellStyle name="40% - Accent1 3 5" xfId="12727"/>
    <cellStyle name="40% - Accent1 3 5 2" xfId="12728"/>
    <cellStyle name="40% - Accent1 3 6" xfId="12729"/>
    <cellStyle name="40% - Accent1 3 7" xfId="12730"/>
    <cellStyle name="40% - Accent1 30" xfId="12731"/>
    <cellStyle name="40% - Accent1 30 2" xfId="12732"/>
    <cellStyle name="40% - Accent1 30 2 2" xfId="12733"/>
    <cellStyle name="40% - Accent1 30 2 2 2" xfId="12734"/>
    <cellStyle name="40% - Accent1 30 2 3" xfId="12735"/>
    <cellStyle name="40% - Accent1 30 2 4" xfId="12736"/>
    <cellStyle name="40% - Accent1 30 3" xfId="12737"/>
    <cellStyle name="40% - Accent1 30 3 2" xfId="12738"/>
    <cellStyle name="40% - Accent1 30 3 2 2" xfId="12739"/>
    <cellStyle name="40% - Accent1 30 3 3" xfId="12740"/>
    <cellStyle name="40% - Accent1 30 4" xfId="12741"/>
    <cellStyle name="40% - Accent1 30 4 2" xfId="12742"/>
    <cellStyle name="40% - Accent1 30 4 2 2" xfId="12743"/>
    <cellStyle name="40% - Accent1 30 4 3" xfId="12744"/>
    <cellStyle name="40% - Accent1 30 5" xfId="12745"/>
    <cellStyle name="40% - Accent1 30 5 2" xfId="12746"/>
    <cellStyle name="40% - Accent1 30 6" xfId="12747"/>
    <cellStyle name="40% - Accent1 30 7" xfId="12748"/>
    <cellStyle name="40% - Accent1 31" xfId="12749"/>
    <cellStyle name="40% - Accent1 31 2" xfId="12750"/>
    <cellStyle name="40% - Accent1 31 2 2" xfId="12751"/>
    <cellStyle name="40% - Accent1 31 2 2 2" xfId="12752"/>
    <cellStyle name="40% - Accent1 31 2 3" xfId="12753"/>
    <cellStyle name="40% - Accent1 31 2 4" xfId="12754"/>
    <cellStyle name="40% - Accent1 31 3" xfId="12755"/>
    <cellStyle name="40% - Accent1 31 3 2" xfId="12756"/>
    <cellStyle name="40% - Accent1 31 3 2 2" xfId="12757"/>
    <cellStyle name="40% - Accent1 31 3 3" xfId="12758"/>
    <cellStyle name="40% - Accent1 31 4" xfId="12759"/>
    <cellStyle name="40% - Accent1 31 4 2" xfId="12760"/>
    <cellStyle name="40% - Accent1 31 4 2 2" xfId="12761"/>
    <cellStyle name="40% - Accent1 31 4 3" xfId="12762"/>
    <cellStyle name="40% - Accent1 31 5" xfId="12763"/>
    <cellStyle name="40% - Accent1 31 5 2" xfId="12764"/>
    <cellStyle name="40% - Accent1 31 6" xfId="12765"/>
    <cellStyle name="40% - Accent1 31 7" xfId="12766"/>
    <cellStyle name="40% - Accent1 32" xfId="12767"/>
    <cellStyle name="40% - Accent1 32 2" xfId="12768"/>
    <cellStyle name="40% - Accent1 32 2 2" xfId="12769"/>
    <cellStyle name="40% - Accent1 32 2 2 2" xfId="12770"/>
    <cellStyle name="40% - Accent1 32 2 3" xfId="12771"/>
    <cellStyle name="40% - Accent1 32 2 4" xfId="12772"/>
    <cellStyle name="40% - Accent1 32 3" xfId="12773"/>
    <cellStyle name="40% - Accent1 32 3 2" xfId="12774"/>
    <cellStyle name="40% - Accent1 32 3 2 2" xfId="12775"/>
    <cellStyle name="40% - Accent1 32 3 3" xfId="12776"/>
    <cellStyle name="40% - Accent1 32 4" xfId="12777"/>
    <cellStyle name="40% - Accent1 32 4 2" xfId="12778"/>
    <cellStyle name="40% - Accent1 32 4 2 2" xfId="12779"/>
    <cellStyle name="40% - Accent1 32 4 3" xfId="12780"/>
    <cellStyle name="40% - Accent1 32 5" xfId="12781"/>
    <cellStyle name="40% - Accent1 32 5 2" xfId="12782"/>
    <cellStyle name="40% - Accent1 32 6" xfId="12783"/>
    <cellStyle name="40% - Accent1 32 7" xfId="12784"/>
    <cellStyle name="40% - Accent1 33" xfId="12785"/>
    <cellStyle name="40% - Accent1 33 2" xfId="12786"/>
    <cellStyle name="40% - Accent1 33 2 2" xfId="12787"/>
    <cellStyle name="40% - Accent1 33 2 2 2" xfId="12788"/>
    <cellStyle name="40% - Accent1 33 2 3" xfId="12789"/>
    <cellStyle name="40% - Accent1 33 2 4" xfId="12790"/>
    <cellStyle name="40% - Accent1 33 3" xfId="12791"/>
    <cellStyle name="40% - Accent1 33 3 2" xfId="12792"/>
    <cellStyle name="40% - Accent1 33 3 2 2" xfId="12793"/>
    <cellStyle name="40% - Accent1 33 3 3" xfId="12794"/>
    <cellStyle name="40% - Accent1 33 4" xfId="12795"/>
    <cellStyle name="40% - Accent1 33 4 2" xfId="12796"/>
    <cellStyle name="40% - Accent1 33 4 2 2" xfId="12797"/>
    <cellStyle name="40% - Accent1 33 4 3" xfId="12798"/>
    <cellStyle name="40% - Accent1 33 5" xfId="12799"/>
    <cellStyle name="40% - Accent1 33 5 2" xfId="12800"/>
    <cellStyle name="40% - Accent1 33 6" xfId="12801"/>
    <cellStyle name="40% - Accent1 33 7" xfId="12802"/>
    <cellStyle name="40% - Accent1 34" xfId="12803"/>
    <cellStyle name="40% - Accent1 34 2" xfId="12804"/>
    <cellStyle name="40% - Accent1 34 2 2" xfId="12805"/>
    <cellStyle name="40% - Accent1 34 2 2 2" xfId="12806"/>
    <cellStyle name="40% - Accent1 34 2 3" xfId="12807"/>
    <cellStyle name="40% - Accent1 34 2 4" xfId="12808"/>
    <cellStyle name="40% - Accent1 34 3" xfId="12809"/>
    <cellStyle name="40% - Accent1 34 3 2" xfId="12810"/>
    <cellStyle name="40% - Accent1 34 3 2 2" xfId="12811"/>
    <cellStyle name="40% - Accent1 34 3 3" xfId="12812"/>
    <cellStyle name="40% - Accent1 34 4" xfId="12813"/>
    <cellStyle name="40% - Accent1 34 4 2" xfId="12814"/>
    <cellStyle name="40% - Accent1 34 4 2 2" xfId="12815"/>
    <cellStyle name="40% - Accent1 34 4 3" xfId="12816"/>
    <cellStyle name="40% - Accent1 34 5" xfId="12817"/>
    <cellStyle name="40% - Accent1 34 5 2" xfId="12818"/>
    <cellStyle name="40% - Accent1 34 6" xfId="12819"/>
    <cellStyle name="40% - Accent1 34 7" xfId="12820"/>
    <cellStyle name="40% - Accent1 35" xfId="12821"/>
    <cellStyle name="40% - Accent1 35 2" xfId="12822"/>
    <cellStyle name="40% - Accent1 35 2 2" xfId="12823"/>
    <cellStyle name="40% - Accent1 35 2 2 2" xfId="12824"/>
    <cellStyle name="40% - Accent1 35 2 3" xfId="12825"/>
    <cellStyle name="40% - Accent1 35 2 4" xfId="12826"/>
    <cellStyle name="40% - Accent1 35 3" xfId="12827"/>
    <cellStyle name="40% - Accent1 35 3 2" xfId="12828"/>
    <cellStyle name="40% - Accent1 35 3 2 2" xfId="12829"/>
    <cellStyle name="40% - Accent1 35 3 3" xfId="12830"/>
    <cellStyle name="40% - Accent1 35 4" xfId="12831"/>
    <cellStyle name="40% - Accent1 35 4 2" xfId="12832"/>
    <cellStyle name="40% - Accent1 35 4 2 2" xfId="12833"/>
    <cellStyle name="40% - Accent1 35 4 3" xfId="12834"/>
    <cellStyle name="40% - Accent1 35 5" xfId="12835"/>
    <cellStyle name="40% - Accent1 35 5 2" xfId="12836"/>
    <cellStyle name="40% - Accent1 35 6" xfId="12837"/>
    <cellStyle name="40% - Accent1 35 7" xfId="12838"/>
    <cellStyle name="40% - Accent1 36" xfId="12839"/>
    <cellStyle name="40% - Accent1 36 2" xfId="12840"/>
    <cellStyle name="40% - Accent1 36 2 2" xfId="12841"/>
    <cellStyle name="40% - Accent1 36 2 2 2" xfId="12842"/>
    <cellStyle name="40% - Accent1 36 2 3" xfId="12843"/>
    <cellStyle name="40% - Accent1 36 2 4" xfId="12844"/>
    <cellStyle name="40% - Accent1 36 3" xfId="12845"/>
    <cellStyle name="40% - Accent1 36 3 2" xfId="12846"/>
    <cellStyle name="40% - Accent1 36 3 2 2" xfId="12847"/>
    <cellStyle name="40% - Accent1 36 3 3" xfId="12848"/>
    <cellStyle name="40% - Accent1 36 4" xfId="12849"/>
    <cellStyle name="40% - Accent1 36 4 2" xfId="12850"/>
    <cellStyle name="40% - Accent1 36 4 2 2" xfId="12851"/>
    <cellStyle name="40% - Accent1 36 4 3" xfId="12852"/>
    <cellStyle name="40% - Accent1 36 5" xfId="12853"/>
    <cellStyle name="40% - Accent1 36 5 2" xfId="12854"/>
    <cellStyle name="40% - Accent1 36 6" xfId="12855"/>
    <cellStyle name="40% - Accent1 36 7" xfId="12856"/>
    <cellStyle name="40% - Accent1 37" xfId="12857"/>
    <cellStyle name="40% - Accent1 37 2" xfId="12858"/>
    <cellStyle name="40% - Accent1 37 2 2" xfId="12859"/>
    <cellStyle name="40% - Accent1 37 2 2 2" xfId="12860"/>
    <cellStyle name="40% - Accent1 37 2 3" xfId="12861"/>
    <cellStyle name="40% - Accent1 37 2 4" xfId="12862"/>
    <cellStyle name="40% - Accent1 37 3" xfId="12863"/>
    <cellStyle name="40% - Accent1 37 3 2" xfId="12864"/>
    <cellStyle name="40% - Accent1 37 3 2 2" xfId="12865"/>
    <cellStyle name="40% - Accent1 37 3 3" xfId="12866"/>
    <cellStyle name="40% - Accent1 37 4" xfId="12867"/>
    <cellStyle name="40% - Accent1 37 4 2" xfId="12868"/>
    <cellStyle name="40% - Accent1 37 4 2 2" xfId="12869"/>
    <cellStyle name="40% - Accent1 37 4 3" xfId="12870"/>
    <cellStyle name="40% - Accent1 37 5" xfId="12871"/>
    <cellStyle name="40% - Accent1 37 5 2" xfId="12872"/>
    <cellStyle name="40% - Accent1 37 6" xfId="12873"/>
    <cellStyle name="40% - Accent1 37 7" xfId="12874"/>
    <cellStyle name="40% - Accent1 38" xfId="12875"/>
    <cellStyle name="40% - Accent1 38 2" xfId="12876"/>
    <cellStyle name="40% - Accent1 38 2 2" xfId="12877"/>
    <cellStyle name="40% - Accent1 38 2 2 2" xfId="12878"/>
    <cellStyle name="40% - Accent1 38 2 3" xfId="12879"/>
    <cellStyle name="40% - Accent1 38 2 4" xfId="12880"/>
    <cellStyle name="40% - Accent1 38 3" xfId="12881"/>
    <cellStyle name="40% - Accent1 38 3 2" xfId="12882"/>
    <cellStyle name="40% - Accent1 38 3 2 2" xfId="12883"/>
    <cellStyle name="40% - Accent1 38 3 3" xfId="12884"/>
    <cellStyle name="40% - Accent1 38 4" xfId="12885"/>
    <cellStyle name="40% - Accent1 38 4 2" xfId="12886"/>
    <cellStyle name="40% - Accent1 38 4 2 2" xfId="12887"/>
    <cellStyle name="40% - Accent1 38 4 3" xfId="12888"/>
    <cellStyle name="40% - Accent1 38 5" xfId="12889"/>
    <cellStyle name="40% - Accent1 38 5 2" xfId="12890"/>
    <cellStyle name="40% - Accent1 38 6" xfId="12891"/>
    <cellStyle name="40% - Accent1 38 7" xfId="12892"/>
    <cellStyle name="40% - Accent1 39" xfId="12893"/>
    <cellStyle name="40% - Accent1 39 2" xfId="12894"/>
    <cellStyle name="40% - Accent1 39 2 2" xfId="12895"/>
    <cellStyle name="40% - Accent1 39 2 2 2" xfId="12896"/>
    <cellStyle name="40% - Accent1 39 2 3" xfId="12897"/>
    <cellStyle name="40% - Accent1 39 2 4" xfId="12898"/>
    <cellStyle name="40% - Accent1 39 3" xfId="12899"/>
    <cellStyle name="40% - Accent1 39 3 2" xfId="12900"/>
    <cellStyle name="40% - Accent1 39 3 2 2" xfId="12901"/>
    <cellStyle name="40% - Accent1 39 3 3" xfId="12902"/>
    <cellStyle name="40% - Accent1 39 4" xfId="12903"/>
    <cellStyle name="40% - Accent1 39 4 2" xfId="12904"/>
    <cellStyle name="40% - Accent1 39 4 2 2" xfId="12905"/>
    <cellStyle name="40% - Accent1 39 4 3" xfId="12906"/>
    <cellStyle name="40% - Accent1 39 5" xfId="12907"/>
    <cellStyle name="40% - Accent1 39 5 2" xfId="12908"/>
    <cellStyle name="40% - Accent1 39 6" xfId="12909"/>
    <cellStyle name="40% - Accent1 39 7" xfId="12910"/>
    <cellStyle name="40% - Accent1 4" xfId="12911"/>
    <cellStyle name="40% - Accent1 4 2" xfId="12912"/>
    <cellStyle name="40% - Accent1 4 2 2" xfId="12913"/>
    <cellStyle name="40% - Accent1 4 2 2 2" xfId="12914"/>
    <cellStyle name="40% - Accent1 4 2 3" xfId="12915"/>
    <cellStyle name="40% - Accent1 4 2 4" xfId="12916"/>
    <cellStyle name="40% - Accent1 4 3" xfId="12917"/>
    <cellStyle name="40% - Accent1 4 3 2" xfId="12918"/>
    <cellStyle name="40% - Accent1 4 3 2 2" xfId="12919"/>
    <cellStyle name="40% - Accent1 4 3 3" xfId="12920"/>
    <cellStyle name="40% - Accent1 4 4" xfId="12921"/>
    <cellStyle name="40% - Accent1 4 4 2" xfId="12922"/>
    <cellStyle name="40% - Accent1 4 4 2 2" xfId="12923"/>
    <cellStyle name="40% - Accent1 4 4 3" xfId="12924"/>
    <cellStyle name="40% - Accent1 4 5" xfId="12925"/>
    <cellStyle name="40% - Accent1 4 5 2" xfId="12926"/>
    <cellStyle name="40% - Accent1 4 6" xfId="12927"/>
    <cellStyle name="40% - Accent1 4 7" xfId="12928"/>
    <cellStyle name="40% - Accent1 40" xfId="12929"/>
    <cellStyle name="40% - Accent1 40 2" xfId="12930"/>
    <cellStyle name="40% - Accent1 41" xfId="12931"/>
    <cellStyle name="40% - Accent1 41 2" xfId="12932"/>
    <cellStyle name="40% - Accent1 42" xfId="12933"/>
    <cellStyle name="40% - Accent1 42 2" xfId="12934"/>
    <cellStyle name="40% - Accent1 43" xfId="12935"/>
    <cellStyle name="40% - Accent1 43 2" xfId="12936"/>
    <cellStyle name="40% - Accent1 44" xfId="12937"/>
    <cellStyle name="40% - Accent1 44 2" xfId="12938"/>
    <cellStyle name="40% - Accent1 45" xfId="12939"/>
    <cellStyle name="40% - Accent1 45 2" xfId="12940"/>
    <cellStyle name="40% - Accent1 46" xfId="12941"/>
    <cellStyle name="40% - Accent1 46 2" xfId="12942"/>
    <cellStyle name="40% - Accent1 47" xfId="12943"/>
    <cellStyle name="40% - Accent1 47 2" xfId="12944"/>
    <cellStyle name="40% - Accent1 47 2 2" xfId="12945"/>
    <cellStyle name="40% - Accent1 47 2 2 2" xfId="12946"/>
    <cellStyle name="40% - Accent1 47 2 3" xfId="12947"/>
    <cellStyle name="40% - Accent1 47 2 4" xfId="12948"/>
    <cellStyle name="40% - Accent1 47 3" xfId="12949"/>
    <cellStyle name="40% - Accent1 47 3 2" xfId="12950"/>
    <cellStyle name="40% - Accent1 47 3 2 2" xfId="12951"/>
    <cellStyle name="40% - Accent1 47 3 3" xfId="12952"/>
    <cellStyle name="40% - Accent1 47 4" xfId="12953"/>
    <cellStyle name="40% - Accent1 47 4 2" xfId="12954"/>
    <cellStyle name="40% - Accent1 47 4 2 2" xfId="12955"/>
    <cellStyle name="40% - Accent1 47 4 3" xfId="12956"/>
    <cellStyle name="40% - Accent1 47 5" xfId="12957"/>
    <cellStyle name="40% - Accent1 47 5 2" xfId="12958"/>
    <cellStyle name="40% - Accent1 47 6" xfId="12959"/>
    <cellStyle name="40% - Accent1 47 7" xfId="12960"/>
    <cellStyle name="40% - Accent1 48" xfId="12961"/>
    <cellStyle name="40% - Accent1 49" xfId="12962"/>
    <cellStyle name="40% - Accent1 49 2" xfId="12963"/>
    <cellStyle name="40% - Accent1 49 2 2" xfId="12964"/>
    <cellStyle name="40% - Accent1 49 2 2 2" xfId="12965"/>
    <cellStyle name="40% - Accent1 49 2 3" xfId="12966"/>
    <cellStyle name="40% - Accent1 49 2 4" xfId="12967"/>
    <cellStyle name="40% - Accent1 49 3" xfId="12968"/>
    <cellStyle name="40% - Accent1 49 3 2" xfId="12969"/>
    <cellStyle name="40% - Accent1 49 3 2 2" xfId="12970"/>
    <cellStyle name="40% - Accent1 49 3 3" xfId="12971"/>
    <cellStyle name="40% - Accent1 49 4" xfId="12972"/>
    <cellStyle name="40% - Accent1 49 4 2" xfId="12973"/>
    <cellStyle name="40% - Accent1 49 4 2 2" xfId="12974"/>
    <cellStyle name="40% - Accent1 49 4 3" xfId="12975"/>
    <cellStyle name="40% - Accent1 49 5" xfId="12976"/>
    <cellStyle name="40% - Accent1 49 5 2" xfId="12977"/>
    <cellStyle name="40% - Accent1 49 6" xfId="12978"/>
    <cellStyle name="40% - Accent1 49 7" xfId="12979"/>
    <cellStyle name="40% - Accent1 5" xfId="12980"/>
    <cellStyle name="40% - Accent1 5 10" xfId="12981"/>
    <cellStyle name="40% - Accent1 5 10 2" xfId="12982"/>
    <cellStyle name="40% - Accent1 5 10 2 2" xfId="12983"/>
    <cellStyle name="40% - Accent1 5 10 2 2 2" xfId="12984"/>
    <cellStyle name="40% - Accent1 5 10 2 2 2 2" xfId="12985"/>
    <cellStyle name="40% - Accent1 5 10 2 2 2 2 2" xfId="12986"/>
    <cellStyle name="40% - Accent1 5 10 2 2 2 3" xfId="12987"/>
    <cellStyle name="40% - Accent1 5 10 2 2 2 4" xfId="12988"/>
    <cellStyle name="40% - Accent1 5 10 2 2 3" xfId="12989"/>
    <cellStyle name="40% - Accent1 5 10 2 2 3 2" xfId="12990"/>
    <cellStyle name="40% - Accent1 5 10 2 2 4" xfId="12991"/>
    <cellStyle name="40% - Accent1 5 10 2 2 5" xfId="12992"/>
    <cellStyle name="40% - Accent1 5 10 2 3" xfId="12993"/>
    <cellStyle name="40% - Accent1 5 10 2 3 2" xfId="12994"/>
    <cellStyle name="40% - Accent1 5 10 2 3 2 2" xfId="12995"/>
    <cellStyle name="40% - Accent1 5 10 2 3 3" xfId="12996"/>
    <cellStyle name="40% - Accent1 5 10 2 3 4" xfId="12997"/>
    <cellStyle name="40% - Accent1 5 10 2 4" xfId="12998"/>
    <cellStyle name="40% - Accent1 5 10 2 4 2" xfId="12999"/>
    <cellStyle name="40% - Accent1 5 10 2 5" xfId="13000"/>
    <cellStyle name="40% - Accent1 5 10 2 6" xfId="13001"/>
    <cellStyle name="40% - Accent1 5 10 3" xfId="13002"/>
    <cellStyle name="40% - Accent1 5 10 3 2" xfId="13003"/>
    <cellStyle name="40% - Accent1 5 10 3 2 2" xfId="13004"/>
    <cellStyle name="40% - Accent1 5 10 3 2 2 2" xfId="13005"/>
    <cellStyle name="40% - Accent1 5 10 3 2 3" xfId="13006"/>
    <cellStyle name="40% - Accent1 5 10 3 2 4" xfId="13007"/>
    <cellStyle name="40% - Accent1 5 10 3 3" xfId="13008"/>
    <cellStyle name="40% - Accent1 5 10 3 3 2" xfId="13009"/>
    <cellStyle name="40% - Accent1 5 10 3 4" xfId="13010"/>
    <cellStyle name="40% - Accent1 5 10 3 5" xfId="13011"/>
    <cellStyle name="40% - Accent1 5 10 4" xfId="13012"/>
    <cellStyle name="40% - Accent1 5 10 4 2" xfId="13013"/>
    <cellStyle name="40% - Accent1 5 10 4 2 2" xfId="13014"/>
    <cellStyle name="40% - Accent1 5 10 4 3" xfId="13015"/>
    <cellStyle name="40% - Accent1 5 10 4 4" xfId="13016"/>
    <cellStyle name="40% - Accent1 5 10 5" xfId="13017"/>
    <cellStyle name="40% - Accent1 5 10 5 2" xfId="13018"/>
    <cellStyle name="40% - Accent1 5 10 6" xfId="13019"/>
    <cellStyle name="40% - Accent1 5 10 7" xfId="13020"/>
    <cellStyle name="40% - Accent1 5 11" xfId="13021"/>
    <cellStyle name="40% - Accent1 5 11 2" xfId="13022"/>
    <cellStyle name="40% - Accent1 5 11 2 2" xfId="13023"/>
    <cellStyle name="40% - Accent1 5 11 2 2 2" xfId="13024"/>
    <cellStyle name="40% - Accent1 5 11 2 2 2 2" xfId="13025"/>
    <cellStyle name="40% - Accent1 5 11 2 2 2 2 2" xfId="13026"/>
    <cellStyle name="40% - Accent1 5 11 2 2 2 3" xfId="13027"/>
    <cellStyle name="40% - Accent1 5 11 2 2 2 4" xfId="13028"/>
    <cellStyle name="40% - Accent1 5 11 2 2 3" xfId="13029"/>
    <cellStyle name="40% - Accent1 5 11 2 2 3 2" xfId="13030"/>
    <cellStyle name="40% - Accent1 5 11 2 2 4" xfId="13031"/>
    <cellStyle name="40% - Accent1 5 11 2 2 5" xfId="13032"/>
    <cellStyle name="40% - Accent1 5 11 2 3" xfId="13033"/>
    <cellStyle name="40% - Accent1 5 11 2 3 2" xfId="13034"/>
    <cellStyle name="40% - Accent1 5 11 2 3 2 2" xfId="13035"/>
    <cellStyle name="40% - Accent1 5 11 2 3 3" xfId="13036"/>
    <cellStyle name="40% - Accent1 5 11 2 3 4" xfId="13037"/>
    <cellStyle name="40% - Accent1 5 11 2 4" xfId="13038"/>
    <cellStyle name="40% - Accent1 5 11 2 4 2" xfId="13039"/>
    <cellStyle name="40% - Accent1 5 11 2 5" xfId="13040"/>
    <cellStyle name="40% - Accent1 5 11 2 6" xfId="13041"/>
    <cellStyle name="40% - Accent1 5 11 3" xfId="13042"/>
    <cellStyle name="40% - Accent1 5 11 3 2" xfId="13043"/>
    <cellStyle name="40% - Accent1 5 11 3 2 2" xfId="13044"/>
    <cellStyle name="40% - Accent1 5 11 3 2 2 2" xfId="13045"/>
    <cellStyle name="40% - Accent1 5 11 3 2 3" xfId="13046"/>
    <cellStyle name="40% - Accent1 5 11 3 2 4" xfId="13047"/>
    <cellStyle name="40% - Accent1 5 11 3 3" xfId="13048"/>
    <cellStyle name="40% - Accent1 5 11 3 3 2" xfId="13049"/>
    <cellStyle name="40% - Accent1 5 11 3 4" xfId="13050"/>
    <cellStyle name="40% - Accent1 5 11 3 5" xfId="13051"/>
    <cellStyle name="40% - Accent1 5 11 4" xfId="13052"/>
    <cellStyle name="40% - Accent1 5 11 4 2" xfId="13053"/>
    <cellStyle name="40% - Accent1 5 11 4 2 2" xfId="13054"/>
    <cellStyle name="40% - Accent1 5 11 4 3" xfId="13055"/>
    <cellStyle name="40% - Accent1 5 11 4 4" xfId="13056"/>
    <cellStyle name="40% - Accent1 5 11 5" xfId="13057"/>
    <cellStyle name="40% - Accent1 5 11 5 2" xfId="13058"/>
    <cellStyle name="40% - Accent1 5 11 6" xfId="13059"/>
    <cellStyle name="40% - Accent1 5 11 7" xfId="13060"/>
    <cellStyle name="40% - Accent1 5 12" xfId="13061"/>
    <cellStyle name="40% - Accent1 5 12 2" xfId="13062"/>
    <cellStyle name="40% - Accent1 5 12 2 2" xfId="13063"/>
    <cellStyle name="40% - Accent1 5 12 2 2 2" xfId="13064"/>
    <cellStyle name="40% - Accent1 5 12 2 2 2 2" xfId="13065"/>
    <cellStyle name="40% - Accent1 5 12 2 2 2 2 2" xfId="13066"/>
    <cellStyle name="40% - Accent1 5 12 2 2 2 3" xfId="13067"/>
    <cellStyle name="40% - Accent1 5 12 2 2 2 4" xfId="13068"/>
    <cellStyle name="40% - Accent1 5 12 2 2 3" xfId="13069"/>
    <cellStyle name="40% - Accent1 5 12 2 2 3 2" xfId="13070"/>
    <cellStyle name="40% - Accent1 5 12 2 2 4" xfId="13071"/>
    <cellStyle name="40% - Accent1 5 12 2 2 5" xfId="13072"/>
    <cellStyle name="40% - Accent1 5 12 2 3" xfId="13073"/>
    <cellStyle name="40% - Accent1 5 12 2 3 2" xfId="13074"/>
    <cellStyle name="40% - Accent1 5 12 2 3 2 2" xfId="13075"/>
    <cellStyle name="40% - Accent1 5 12 2 3 3" xfId="13076"/>
    <cellStyle name="40% - Accent1 5 12 2 3 4" xfId="13077"/>
    <cellStyle name="40% - Accent1 5 12 2 4" xfId="13078"/>
    <cellStyle name="40% - Accent1 5 12 2 4 2" xfId="13079"/>
    <cellStyle name="40% - Accent1 5 12 2 5" xfId="13080"/>
    <cellStyle name="40% - Accent1 5 12 2 6" xfId="13081"/>
    <cellStyle name="40% - Accent1 5 12 3" xfId="13082"/>
    <cellStyle name="40% - Accent1 5 12 3 2" xfId="13083"/>
    <cellStyle name="40% - Accent1 5 12 3 2 2" xfId="13084"/>
    <cellStyle name="40% - Accent1 5 12 3 2 2 2" xfId="13085"/>
    <cellStyle name="40% - Accent1 5 12 3 2 3" xfId="13086"/>
    <cellStyle name="40% - Accent1 5 12 3 2 4" xfId="13087"/>
    <cellStyle name="40% - Accent1 5 12 3 3" xfId="13088"/>
    <cellStyle name="40% - Accent1 5 12 3 3 2" xfId="13089"/>
    <cellStyle name="40% - Accent1 5 12 3 4" xfId="13090"/>
    <cellStyle name="40% - Accent1 5 12 3 5" xfId="13091"/>
    <cellStyle name="40% - Accent1 5 12 4" xfId="13092"/>
    <cellStyle name="40% - Accent1 5 12 4 2" xfId="13093"/>
    <cellStyle name="40% - Accent1 5 12 4 2 2" xfId="13094"/>
    <cellStyle name="40% - Accent1 5 12 4 3" xfId="13095"/>
    <cellStyle name="40% - Accent1 5 12 4 4" xfId="13096"/>
    <cellStyle name="40% - Accent1 5 12 5" xfId="13097"/>
    <cellStyle name="40% - Accent1 5 12 5 2" xfId="13098"/>
    <cellStyle name="40% - Accent1 5 12 6" xfId="13099"/>
    <cellStyle name="40% - Accent1 5 12 7" xfId="13100"/>
    <cellStyle name="40% - Accent1 5 13" xfId="13101"/>
    <cellStyle name="40% - Accent1 5 13 2" xfId="13102"/>
    <cellStyle name="40% - Accent1 5 13 2 2" xfId="13103"/>
    <cellStyle name="40% - Accent1 5 13 2 2 2" xfId="13104"/>
    <cellStyle name="40% - Accent1 5 13 2 2 2 2" xfId="13105"/>
    <cellStyle name="40% - Accent1 5 13 2 2 2 2 2" xfId="13106"/>
    <cellStyle name="40% - Accent1 5 13 2 2 2 3" xfId="13107"/>
    <cellStyle name="40% - Accent1 5 13 2 2 2 4" xfId="13108"/>
    <cellStyle name="40% - Accent1 5 13 2 2 3" xfId="13109"/>
    <cellStyle name="40% - Accent1 5 13 2 2 3 2" xfId="13110"/>
    <cellStyle name="40% - Accent1 5 13 2 2 4" xfId="13111"/>
    <cellStyle name="40% - Accent1 5 13 2 2 5" xfId="13112"/>
    <cellStyle name="40% - Accent1 5 13 2 3" xfId="13113"/>
    <cellStyle name="40% - Accent1 5 13 2 3 2" xfId="13114"/>
    <cellStyle name="40% - Accent1 5 13 2 3 2 2" xfId="13115"/>
    <cellStyle name="40% - Accent1 5 13 2 3 3" xfId="13116"/>
    <cellStyle name="40% - Accent1 5 13 2 3 4" xfId="13117"/>
    <cellStyle name="40% - Accent1 5 13 2 4" xfId="13118"/>
    <cellStyle name="40% - Accent1 5 13 2 4 2" xfId="13119"/>
    <cellStyle name="40% - Accent1 5 13 2 5" xfId="13120"/>
    <cellStyle name="40% - Accent1 5 13 2 6" xfId="13121"/>
    <cellStyle name="40% - Accent1 5 13 3" xfId="13122"/>
    <cellStyle name="40% - Accent1 5 13 3 2" xfId="13123"/>
    <cellStyle name="40% - Accent1 5 13 3 2 2" xfId="13124"/>
    <cellStyle name="40% - Accent1 5 13 3 2 2 2" xfId="13125"/>
    <cellStyle name="40% - Accent1 5 13 3 2 3" xfId="13126"/>
    <cellStyle name="40% - Accent1 5 13 3 2 4" xfId="13127"/>
    <cellStyle name="40% - Accent1 5 13 3 3" xfId="13128"/>
    <cellStyle name="40% - Accent1 5 13 3 3 2" xfId="13129"/>
    <cellStyle name="40% - Accent1 5 13 3 4" xfId="13130"/>
    <cellStyle name="40% - Accent1 5 13 3 5" xfId="13131"/>
    <cellStyle name="40% - Accent1 5 13 4" xfId="13132"/>
    <cellStyle name="40% - Accent1 5 13 4 2" xfId="13133"/>
    <cellStyle name="40% - Accent1 5 13 4 2 2" xfId="13134"/>
    <cellStyle name="40% - Accent1 5 13 4 3" xfId="13135"/>
    <cellStyle name="40% - Accent1 5 13 4 4" xfId="13136"/>
    <cellStyle name="40% - Accent1 5 13 5" xfId="13137"/>
    <cellStyle name="40% - Accent1 5 13 5 2" xfId="13138"/>
    <cellStyle name="40% - Accent1 5 13 6" xfId="13139"/>
    <cellStyle name="40% - Accent1 5 13 7" xfId="13140"/>
    <cellStyle name="40% - Accent1 5 14" xfId="13141"/>
    <cellStyle name="40% - Accent1 5 14 2" xfId="13142"/>
    <cellStyle name="40% - Accent1 5 14 2 2" xfId="13143"/>
    <cellStyle name="40% - Accent1 5 14 2 2 2" xfId="13144"/>
    <cellStyle name="40% - Accent1 5 14 2 2 2 2" xfId="13145"/>
    <cellStyle name="40% - Accent1 5 14 2 2 2 2 2" xfId="13146"/>
    <cellStyle name="40% - Accent1 5 14 2 2 2 3" xfId="13147"/>
    <cellStyle name="40% - Accent1 5 14 2 2 2 4" xfId="13148"/>
    <cellStyle name="40% - Accent1 5 14 2 2 3" xfId="13149"/>
    <cellStyle name="40% - Accent1 5 14 2 2 3 2" xfId="13150"/>
    <cellStyle name="40% - Accent1 5 14 2 2 4" xfId="13151"/>
    <cellStyle name="40% - Accent1 5 14 2 2 5" xfId="13152"/>
    <cellStyle name="40% - Accent1 5 14 2 3" xfId="13153"/>
    <cellStyle name="40% - Accent1 5 14 2 3 2" xfId="13154"/>
    <cellStyle name="40% - Accent1 5 14 2 3 2 2" xfId="13155"/>
    <cellStyle name="40% - Accent1 5 14 2 3 3" xfId="13156"/>
    <cellStyle name="40% - Accent1 5 14 2 3 4" xfId="13157"/>
    <cellStyle name="40% - Accent1 5 14 2 4" xfId="13158"/>
    <cellStyle name="40% - Accent1 5 14 2 4 2" xfId="13159"/>
    <cellStyle name="40% - Accent1 5 14 2 5" xfId="13160"/>
    <cellStyle name="40% - Accent1 5 14 2 6" xfId="13161"/>
    <cellStyle name="40% - Accent1 5 14 3" xfId="13162"/>
    <cellStyle name="40% - Accent1 5 14 3 2" xfId="13163"/>
    <cellStyle name="40% - Accent1 5 14 3 2 2" xfId="13164"/>
    <cellStyle name="40% - Accent1 5 14 3 2 2 2" xfId="13165"/>
    <cellStyle name="40% - Accent1 5 14 3 2 3" xfId="13166"/>
    <cellStyle name="40% - Accent1 5 14 3 2 4" xfId="13167"/>
    <cellStyle name="40% - Accent1 5 14 3 3" xfId="13168"/>
    <cellStyle name="40% - Accent1 5 14 3 3 2" xfId="13169"/>
    <cellStyle name="40% - Accent1 5 14 3 4" xfId="13170"/>
    <cellStyle name="40% - Accent1 5 14 3 5" xfId="13171"/>
    <cellStyle name="40% - Accent1 5 14 4" xfId="13172"/>
    <cellStyle name="40% - Accent1 5 14 4 2" xfId="13173"/>
    <cellStyle name="40% - Accent1 5 14 4 2 2" xfId="13174"/>
    <cellStyle name="40% - Accent1 5 14 4 3" xfId="13175"/>
    <cellStyle name="40% - Accent1 5 14 4 4" xfId="13176"/>
    <cellStyle name="40% - Accent1 5 14 5" xfId="13177"/>
    <cellStyle name="40% - Accent1 5 14 5 2" xfId="13178"/>
    <cellStyle name="40% - Accent1 5 14 6" xfId="13179"/>
    <cellStyle name="40% - Accent1 5 14 7" xfId="13180"/>
    <cellStyle name="40% - Accent1 5 15" xfId="13181"/>
    <cellStyle name="40% - Accent1 5 15 2" xfId="13182"/>
    <cellStyle name="40% - Accent1 5 15 2 2" xfId="13183"/>
    <cellStyle name="40% - Accent1 5 15 2 2 2" xfId="13184"/>
    <cellStyle name="40% - Accent1 5 15 2 2 2 2" xfId="13185"/>
    <cellStyle name="40% - Accent1 5 15 2 2 2 2 2" xfId="13186"/>
    <cellStyle name="40% - Accent1 5 15 2 2 2 3" xfId="13187"/>
    <cellStyle name="40% - Accent1 5 15 2 2 2 4" xfId="13188"/>
    <cellStyle name="40% - Accent1 5 15 2 2 3" xfId="13189"/>
    <cellStyle name="40% - Accent1 5 15 2 2 3 2" xfId="13190"/>
    <cellStyle name="40% - Accent1 5 15 2 2 4" xfId="13191"/>
    <cellStyle name="40% - Accent1 5 15 2 2 5" xfId="13192"/>
    <cellStyle name="40% - Accent1 5 15 2 3" xfId="13193"/>
    <cellStyle name="40% - Accent1 5 15 2 3 2" xfId="13194"/>
    <cellStyle name="40% - Accent1 5 15 2 3 2 2" xfId="13195"/>
    <cellStyle name="40% - Accent1 5 15 2 3 3" xfId="13196"/>
    <cellStyle name="40% - Accent1 5 15 2 3 4" xfId="13197"/>
    <cellStyle name="40% - Accent1 5 15 2 4" xfId="13198"/>
    <cellStyle name="40% - Accent1 5 15 2 4 2" xfId="13199"/>
    <cellStyle name="40% - Accent1 5 15 2 5" xfId="13200"/>
    <cellStyle name="40% - Accent1 5 15 2 6" xfId="13201"/>
    <cellStyle name="40% - Accent1 5 15 3" xfId="13202"/>
    <cellStyle name="40% - Accent1 5 15 3 2" xfId="13203"/>
    <cellStyle name="40% - Accent1 5 15 3 2 2" xfId="13204"/>
    <cellStyle name="40% - Accent1 5 15 3 2 2 2" xfId="13205"/>
    <cellStyle name="40% - Accent1 5 15 3 2 3" xfId="13206"/>
    <cellStyle name="40% - Accent1 5 15 3 2 4" xfId="13207"/>
    <cellStyle name="40% - Accent1 5 15 3 3" xfId="13208"/>
    <cellStyle name="40% - Accent1 5 15 3 3 2" xfId="13209"/>
    <cellStyle name="40% - Accent1 5 15 3 4" xfId="13210"/>
    <cellStyle name="40% - Accent1 5 15 3 5" xfId="13211"/>
    <cellStyle name="40% - Accent1 5 15 4" xfId="13212"/>
    <cellStyle name="40% - Accent1 5 15 4 2" xfId="13213"/>
    <cellStyle name="40% - Accent1 5 15 4 2 2" xfId="13214"/>
    <cellStyle name="40% - Accent1 5 15 4 3" xfId="13215"/>
    <cellStyle name="40% - Accent1 5 15 4 4" xfId="13216"/>
    <cellStyle name="40% - Accent1 5 15 5" xfId="13217"/>
    <cellStyle name="40% - Accent1 5 15 5 2" xfId="13218"/>
    <cellStyle name="40% - Accent1 5 15 6" xfId="13219"/>
    <cellStyle name="40% - Accent1 5 15 7" xfId="13220"/>
    <cellStyle name="40% - Accent1 5 16" xfId="13221"/>
    <cellStyle name="40% - Accent1 5 16 2" xfId="13222"/>
    <cellStyle name="40% - Accent1 5 16 2 2" xfId="13223"/>
    <cellStyle name="40% - Accent1 5 16 2 2 2" xfId="13224"/>
    <cellStyle name="40% - Accent1 5 16 2 2 2 2" xfId="13225"/>
    <cellStyle name="40% - Accent1 5 16 2 2 2 2 2" xfId="13226"/>
    <cellStyle name="40% - Accent1 5 16 2 2 2 3" xfId="13227"/>
    <cellStyle name="40% - Accent1 5 16 2 2 2 4" xfId="13228"/>
    <cellStyle name="40% - Accent1 5 16 2 2 3" xfId="13229"/>
    <cellStyle name="40% - Accent1 5 16 2 2 3 2" xfId="13230"/>
    <cellStyle name="40% - Accent1 5 16 2 2 4" xfId="13231"/>
    <cellStyle name="40% - Accent1 5 16 2 2 5" xfId="13232"/>
    <cellStyle name="40% - Accent1 5 16 2 3" xfId="13233"/>
    <cellStyle name="40% - Accent1 5 16 2 3 2" xfId="13234"/>
    <cellStyle name="40% - Accent1 5 16 2 3 2 2" xfId="13235"/>
    <cellStyle name="40% - Accent1 5 16 2 3 3" xfId="13236"/>
    <cellStyle name="40% - Accent1 5 16 2 3 4" xfId="13237"/>
    <cellStyle name="40% - Accent1 5 16 2 4" xfId="13238"/>
    <cellStyle name="40% - Accent1 5 16 2 4 2" xfId="13239"/>
    <cellStyle name="40% - Accent1 5 16 2 5" xfId="13240"/>
    <cellStyle name="40% - Accent1 5 16 2 6" xfId="13241"/>
    <cellStyle name="40% - Accent1 5 16 3" xfId="13242"/>
    <cellStyle name="40% - Accent1 5 16 3 2" xfId="13243"/>
    <cellStyle name="40% - Accent1 5 16 3 2 2" xfId="13244"/>
    <cellStyle name="40% - Accent1 5 16 3 2 2 2" xfId="13245"/>
    <cellStyle name="40% - Accent1 5 16 3 2 3" xfId="13246"/>
    <cellStyle name="40% - Accent1 5 16 3 2 4" xfId="13247"/>
    <cellStyle name="40% - Accent1 5 16 3 3" xfId="13248"/>
    <cellStyle name="40% - Accent1 5 16 3 3 2" xfId="13249"/>
    <cellStyle name="40% - Accent1 5 16 3 4" xfId="13250"/>
    <cellStyle name="40% - Accent1 5 16 3 5" xfId="13251"/>
    <cellStyle name="40% - Accent1 5 16 4" xfId="13252"/>
    <cellStyle name="40% - Accent1 5 16 4 2" xfId="13253"/>
    <cellStyle name="40% - Accent1 5 16 4 2 2" xfId="13254"/>
    <cellStyle name="40% - Accent1 5 16 4 3" xfId="13255"/>
    <cellStyle name="40% - Accent1 5 16 4 4" xfId="13256"/>
    <cellStyle name="40% - Accent1 5 16 5" xfId="13257"/>
    <cellStyle name="40% - Accent1 5 16 5 2" xfId="13258"/>
    <cellStyle name="40% - Accent1 5 16 6" xfId="13259"/>
    <cellStyle name="40% - Accent1 5 16 7" xfId="13260"/>
    <cellStyle name="40% - Accent1 5 17" xfId="13261"/>
    <cellStyle name="40% - Accent1 5 17 2" xfId="13262"/>
    <cellStyle name="40% - Accent1 5 17 2 2" xfId="13263"/>
    <cellStyle name="40% - Accent1 5 17 2 2 2" xfId="13264"/>
    <cellStyle name="40% - Accent1 5 17 2 2 2 2" xfId="13265"/>
    <cellStyle name="40% - Accent1 5 17 2 2 2 2 2" xfId="13266"/>
    <cellStyle name="40% - Accent1 5 17 2 2 2 3" xfId="13267"/>
    <cellStyle name="40% - Accent1 5 17 2 2 2 4" xfId="13268"/>
    <cellStyle name="40% - Accent1 5 17 2 2 3" xfId="13269"/>
    <cellStyle name="40% - Accent1 5 17 2 2 3 2" xfId="13270"/>
    <cellStyle name="40% - Accent1 5 17 2 2 4" xfId="13271"/>
    <cellStyle name="40% - Accent1 5 17 2 2 5" xfId="13272"/>
    <cellStyle name="40% - Accent1 5 17 2 3" xfId="13273"/>
    <cellStyle name="40% - Accent1 5 17 2 3 2" xfId="13274"/>
    <cellStyle name="40% - Accent1 5 17 2 3 2 2" xfId="13275"/>
    <cellStyle name="40% - Accent1 5 17 2 3 3" xfId="13276"/>
    <cellStyle name="40% - Accent1 5 17 2 3 4" xfId="13277"/>
    <cellStyle name="40% - Accent1 5 17 2 4" xfId="13278"/>
    <cellStyle name="40% - Accent1 5 17 2 4 2" xfId="13279"/>
    <cellStyle name="40% - Accent1 5 17 2 5" xfId="13280"/>
    <cellStyle name="40% - Accent1 5 17 2 6" xfId="13281"/>
    <cellStyle name="40% - Accent1 5 17 3" xfId="13282"/>
    <cellStyle name="40% - Accent1 5 17 3 2" xfId="13283"/>
    <cellStyle name="40% - Accent1 5 17 3 2 2" xfId="13284"/>
    <cellStyle name="40% - Accent1 5 17 3 2 2 2" xfId="13285"/>
    <cellStyle name="40% - Accent1 5 17 3 2 3" xfId="13286"/>
    <cellStyle name="40% - Accent1 5 17 3 2 4" xfId="13287"/>
    <cellStyle name="40% - Accent1 5 17 3 3" xfId="13288"/>
    <cellStyle name="40% - Accent1 5 17 3 3 2" xfId="13289"/>
    <cellStyle name="40% - Accent1 5 17 3 4" xfId="13290"/>
    <cellStyle name="40% - Accent1 5 17 3 5" xfId="13291"/>
    <cellStyle name="40% - Accent1 5 17 4" xfId="13292"/>
    <cellStyle name="40% - Accent1 5 17 4 2" xfId="13293"/>
    <cellStyle name="40% - Accent1 5 17 4 2 2" xfId="13294"/>
    <cellStyle name="40% - Accent1 5 17 4 3" xfId="13295"/>
    <cellStyle name="40% - Accent1 5 17 4 4" xfId="13296"/>
    <cellStyle name="40% - Accent1 5 17 5" xfId="13297"/>
    <cellStyle name="40% - Accent1 5 17 5 2" xfId="13298"/>
    <cellStyle name="40% - Accent1 5 17 6" xfId="13299"/>
    <cellStyle name="40% - Accent1 5 17 7" xfId="13300"/>
    <cellStyle name="40% - Accent1 5 18" xfId="13301"/>
    <cellStyle name="40% - Accent1 5 18 2" xfId="13302"/>
    <cellStyle name="40% - Accent1 5 18 2 2" xfId="13303"/>
    <cellStyle name="40% - Accent1 5 18 2 2 2" xfId="13304"/>
    <cellStyle name="40% - Accent1 5 18 2 2 2 2" xfId="13305"/>
    <cellStyle name="40% - Accent1 5 18 2 2 2 2 2" xfId="13306"/>
    <cellStyle name="40% - Accent1 5 18 2 2 2 3" xfId="13307"/>
    <cellStyle name="40% - Accent1 5 18 2 2 2 4" xfId="13308"/>
    <cellStyle name="40% - Accent1 5 18 2 2 3" xfId="13309"/>
    <cellStyle name="40% - Accent1 5 18 2 2 3 2" xfId="13310"/>
    <cellStyle name="40% - Accent1 5 18 2 2 4" xfId="13311"/>
    <cellStyle name="40% - Accent1 5 18 2 2 5" xfId="13312"/>
    <cellStyle name="40% - Accent1 5 18 2 3" xfId="13313"/>
    <cellStyle name="40% - Accent1 5 18 2 3 2" xfId="13314"/>
    <cellStyle name="40% - Accent1 5 18 2 3 2 2" xfId="13315"/>
    <cellStyle name="40% - Accent1 5 18 2 3 3" xfId="13316"/>
    <cellStyle name="40% - Accent1 5 18 2 3 4" xfId="13317"/>
    <cellStyle name="40% - Accent1 5 18 2 4" xfId="13318"/>
    <cellStyle name="40% - Accent1 5 18 2 4 2" xfId="13319"/>
    <cellStyle name="40% - Accent1 5 18 2 5" xfId="13320"/>
    <cellStyle name="40% - Accent1 5 18 2 6" xfId="13321"/>
    <cellStyle name="40% - Accent1 5 18 3" xfId="13322"/>
    <cellStyle name="40% - Accent1 5 18 3 2" xfId="13323"/>
    <cellStyle name="40% - Accent1 5 18 3 2 2" xfId="13324"/>
    <cellStyle name="40% - Accent1 5 18 3 2 2 2" xfId="13325"/>
    <cellStyle name="40% - Accent1 5 18 3 2 3" xfId="13326"/>
    <cellStyle name="40% - Accent1 5 18 3 2 4" xfId="13327"/>
    <cellStyle name="40% - Accent1 5 18 3 3" xfId="13328"/>
    <cellStyle name="40% - Accent1 5 18 3 3 2" xfId="13329"/>
    <cellStyle name="40% - Accent1 5 18 3 4" xfId="13330"/>
    <cellStyle name="40% - Accent1 5 18 3 5" xfId="13331"/>
    <cellStyle name="40% - Accent1 5 18 4" xfId="13332"/>
    <cellStyle name="40% - Accent1 5 18 4 2" xfId="13333"/>
    <cellStyle name="40% - Accent1 5 18 4 2 2" xfId="13334"/>
    <cellStyle name="40% - Accent1 5 18 4 3" xfId="13335"/>
    <cellStyle name="40% - Accent1 5 18 4 4" xfId="13336"/>
    <cellStyle name="40% - Accent1 5 18 5" xfId="13337"/>
    <cellStyle name="40% - Accent1 5 18 5 2" xfId="13338"/>
    <cellStyle name="40% - Accent1 5 18 6" xfId="13339"/>
    <cellStyle name="40% - Accent1 5 18 7" xfId="13340"/>
    <cellStyle name="40% - Accent1 5 19" xfId="13341"/>
    <cellStyle name="40% - Accent1 5 19 2" xfId="13342"/>
    <cellStyle name="40% - Accent1 5 19 2 2" xfId="13343"/>
    <cellStyle name="40% - Accent1 5 19 2 2 2" xfId="13344"/>
    <cellStyle name="40% - Accent1 5 19 2 2 2 2" xfId="13345"/>
    <cellStyle name="40% - Accent1 5 19 2 2 2 2 2" xfId="13346"/>
    <cellStyle name="40% - Accent1 5 19 2 2 2 3" xfId="13347"/>
    <cellStyle name="40% - Accent1 5 19 2 2 2 4" xfId="13348"/>
    <cellStyle name="40% - Accent1 5 19 2 2 3" xfId="13349"/>
    <cellStyle name="40% - Accent1 5 19 2 2 3 2" xfId="13350"/>
    <cellStyle name="40% - Accent1 5 19 2 2 4" xfId="13351"/>
    <cellStyle name="40% - Accent1 5 19 2 2 5" xfId="13352"/>
    <cellStyle name="40% - Accent1 5 19 2 3" xfId="13353"/>
    <cellStyle name="40% - Accent1 5 19 2 3 2" xfId="13354"/>
    <cellStyle name="40% - Accent1 5 19 2 3 2 2" xfId="13355"/>
    <cellStyle name="40% - Accent1 5 19 2 3 3" xfId="13356"/>
    <cellStyle name="40% - Accent1 5 19 2 3 4" xfId="13357"/>
    <cellStyle name="40% - Accent1 5 19 2 4" xfId="13358"/>
    <cellStyle name="40% - Accent1 5 19 2 4 2" xfId="13359"/>
    <cellStyle name="40% - Accent1 5 19 2 5" xfId="13360"/>
    <cellStyle name="40% - Accent1 5 19 2 6" xfId="13361"/>
    <cellStyle name="40% - Accent1 5 19 3" xfId="13362"/>
    <cellStyle name="40% - Accent1 5 19 3 2" xfId="13363"/>
    <cellStyle name="40% - Accent1 5 19 3 2 2" xfId="13364"/>
    <cellStyle name="40% - Accent1 5 19 3 2 2 2" xfId="13365"/>
    <cellStyle name="40% - Accent1 5 19 3 2 3" xfId="13366"/>
    <cellStyle name="40% - Accent1 5 19 3 2 4" xfId="13367"/>
    <cellStyle name="40% - Accent1 5 19 3 3" xfId="13368"/>
    <cellStyle name="40% - Accent1 5 19 3 3 2" xfId="13369"/>
    <cellStyle name="40% - Accent1 5 19 3 4" xfId="13370"/>
    <cellStyle name="40% - Accent1 5 19 3 5" xfId="13371"/>
    <cellStyle name="40% - Accent1 5 19 4" xfId="13372"/>
    <cellStyle name="40% - Accent1 5 19 4 2" xfId="13373"/>
    <cellStyle name="40% - Accent1 5 19 4 2 2" xfId="13374"/>
    <cellStyle name="40% - Accent1 5 19 4 3" xfId="13375"/>
    <cellStyle name="40% - Accent1 5 19 4 4" xfId="13376"/>
    <cellStyle name="40% - Accent1 5 19 5" xfId="13377"/>
    <cellStyle name="40% - Accent1 5 19 5 2" xfId="13378"/>
    <cellStyle name="40% - Accent1 5 19 6" xfId="13379"/>
    <cellStyle name="40% - Accent1 5 19 7" xfId="13380"/>
    <cellStyle name="40% - Accent1 5 2" xfId="13381"/>
    <cellStyle name="40% - Accent1 5 2 2" xfId="13382"/>
    <cellStyle name="40% - Accent1 5 2 2 2" xfId="13383"/>
    <cellStyle name="40% - Accent1 5 2 2 2 2" xfId="13384"/>
    <cellStyle name="40% - Accent1 5 2 2 2 2 2" xfId="13385"/>
    <cellStyle name="40% - Accent1 5 2 2 2 2 2 2" xfId="13386"/>
    <cellStyle name="40% - Accent1 5 2 2 2 2 3" xfId="13387"/>
    <cellStyle name="40% - Accent1 5 2 2 2 2 4" xfId="13388"/>
    <cellStyle name="40% - Accent1 5 2 2 2 3" xfId="13389"/>
    <cellStyle name="40% - Accent1 5 2 2 2 3 2" xfId="13390"/>
    <cellStyle name="40% - Accent1 5 2 2 2 4" xfId="13391"/>
    <cellStyle name="40% - Accent1 5 2 2 2 5" xfId="13392"/>
    <cellStyle name="40% - Accent1 5 2 2 3" xfId="13393"/>
    <cellStyle name="40% - Accent1 5 2 2 3 2" xfId="13394"/>
    <cellStyle name="40% - Accent1 5 2 2 3 2 2" xfId="13395"/>
    <cellStyle name="40% - Accent1 5 2 2 3 3" xfId="13396"/>
    <cellStyle name="40% - Accent1 5 2 2 3 4" xfId="13397"/>
    <cellStyle name="40% - Accent1 5 2 2 4" xfId="13398"/>
    <cellStyle name="40% - Accent1 5 2 2 4 2" xfId="13399"/>
    <cellStyle name="40% - Accent1 5 2 2 5" xfId="13400"/>
    <cellStyle name="40% - Accent1 5 2 2 6" xfId="13401"/>
    <cellStyle name="40% - Accent1 5 2 3" xfId="13402"/>
    <cellStyle name="40% - Accent1 5 2 3 2" xfId="13403"/>
    <cellStyle name="40% - Accent1 5 2 3 2 2" xfId="13404"/>
    <cellStyle name="40% - Accent1 5 2 3 2 2 2" xfId="13405"/>
    <cellStyle name="40% - Accent1 5 2 3 2 3" xfId="13406"/>
    <cellStyle name="40% - Accent1 5 2 3 2 4" xfId="13407"/>
    <cellStyle name="40% - Accent1 5 2 3 3" xfId="13408"/>
    <cellStyle name="40% - Accent1 5 2 3 3 2" xfId="13409"/>
    <cellStyle name="40% - Accent1 5 2 3 4" xfId="13410"/>
    <cellStyle name="40% - Accent1 5 2 3 5" xfId="13411"/>
    <cellStyle name="40% - Accent1 5 2 4" xfId="13412"/>
    <cellStyle name="40% - Accent1 5 2 4 2" xfId="13413"/>
    <cellStyle name="40% - Accent1 5 2 4 2 2" xfId="13414"/>
    <cellStyle name="40% - Accent1 5 2 4 3" xfId="13415"/>
    <cellStyle name="40% - Accent1 5 2 4 4" xfId="13416"/>
    <cellStyle name="40% - Accent1 5 2 5" xfId="13417"/>
    <cellStyle name="40% - Accent1 5 2 5 2" xfId="13418"/>
    <cellStyle name="40% - Accent1 5 2 6" xfId="13419"/>
    <cellStyle name="40% - Accent1 5 2 7" xfId="13420"/>
    <cellStyle name="40% - Accent1 5 20" xfId="13421"/>
    <cellStyle name="40% - Accent1 5 20 2" xfId="13422"/>
    <cellStyle name="40% - Accent1 5 20 2 2" xfId="13423"/>
    <cellStyle name="40% - Accent1 5 20 2 2 2" xfId="13424"/>
    <cellStyle name="40% - Accent1 5 20 2 2 2 2" xfId="13425"/>
    <cellStyle name="40% - Accent1 5 20 2 2 2 2 2" xfId="13426"/>
    <cellStyle name="40% - Accent1 5 20 2 2 2 3" xfId="13427"/>
    <cellStyle name="40% - Accent1 5 20 2 2 2 4" xfId="13428"/>
    <cellStyle name="40% - Accent1 5 20 2 2 3" xfId="13429"/>
    <cellStyle name="40% - Accent1 5 20 2 2 3 2" xfId="13430"/>
    <cellStyle name="40% - Accent1 5 20 2 2 4" xfId="13431"/>
    <cellStyle name="40% - Accent1 5 20 2 2 5" xfId="13432"/>
    <cellStyle name="40% - Accent1 5 20 2 3" xfId="13433"/>
    <cellStyle name="40% - Accent1 5 20 2 3 2" xfId="13434"/>
    <cellStyle name="40% - Accent1 5 20 2 3 2 2" xfId="13435"/>
    <cellStyle name="40% - Accent1 5 20 2 3 3" xfId="13436"/>
    <cellStyle name="40% - Accent1 5 20 2 3 4" xfId="13437"/>
    <cellStyle name="40% - Accent1 5 20 2 4" xfId="13438"/>
    <cellStyle name="40% - Accent1 5 20 2 4 2" xfId="13439"/>
    <cellStyle name="40% - Accent1 5 20 2 5" xfId="13440"/>
    <cellStyle name="40% - Accent1 5 20 2 6" xfId="13441"/>
    <cellStyle name="40% - Accent1 5 20 3" xfId="13442"/>
    <cellStyle name="40% - Accent1 5 20 3 2" xfId="13443"/>
    <cellStyle name="40% - Accent1 5 20 3 2 2" xfId="13444"/>
    <cellStyle name="40% - Accent1 5 20 3 2 2 2" xfId="13445"/>
    <cellStyle name="40% - Accent1 5 20 3 2 3" xfId="13446"/>
    <cellStyle name="40% - Accent1 5 20 3 2 4" xfId="13447"/>
    <cellStyle name="40% - Accent1 5 20 3 3" xfId="13448"/>
    <cellStyle name="40% - Accent1 5 20 3 3 2" xfId="13449"/>
    <cellStyle name="40% - Accent1 5 20 3 4" xfId="13450"/>
    <cellStyle name="40% - Accent1 5 20 3 5" xfId="13451"/>
    <cellStyle name="40% - Accent1 5 20 4" xfId="13452"/>
    <cellStyle name="40% - Accent1 5 20 4 2" xfId="13453"/>
    <cellStyle name="40% - Accent1 5 20 4 2 2" xfId="13454"/>
    <cellStyle name="40% - Accent1 5 20 4 3" xfId="13455"/>
    <cellStyle name="40% - Accent1 5 20 4 4" xfId="13456"/>
    <cellStyle name="40% - Accent1 5 20 5" xfId="13457"/>
    <cellStyle name="40% - Accent1 5 20 5 2" xfId="13458"/>
    <cellStyle name="40% - Accent1 5 20 6" xfId="13459"/>
    <cellStyle name="40% - Accent1 5 20 7" xfId="13460"/>
    <cellStyle name="40% - Accent1 5 21" xfId="13461"/>
    <cellStyle name="40% - Accent1 5 21 2" xfId="13462"/>
    <cellStyle name="40% - Accent1 5 21 2 2" xfId="13463"/>
    <cellStyle name="40% - Accent1 5 21 2 2 2" xfId="13464"/>
    <cellStyle name="40% - Accent1 5 21 2 2 2 2" xfId="13465"/>
    <cellStyle name="40% - Accent1 5 21 2 2 2 2 2" xfId="13466"/>
    <cellStyle name="40% - Accent1 5 21 2 2 2 3" xfId="13467"/>
    <cellStyle name="40% - Accent1 5 21 2 2 2 4" xfId="13468"/>
    <cellStyle name="40% - Accent1 5 21 2 2 3" xfId="13469"/>
    <cellStyle name="40% - Accent1 5 21 2 2 3 2" xfId="13470"/>
    <cellStyle name="40% - Accent1 5 21 2 2 4" xfId="13471"/>
    <cellStyle name="40% - Accent1 5 21 2 2 5" xfId="13472"/>
    <cellStyle name="40% - Accent1 5 21 2 3" xfId="13473"/>
    <cellStyle name="40% - Accent1 5 21 2 3 2" xfId="13474"/>
    <cellStyle name="40% - Accent1 5 21 2 3 2 2" xfId="13475"/>
    <cellStyle name="40% - Accent1 5 21 2 3 3" xfId="13476"/>
    <cellStyle name="40% - Accent1 5 21 2 3 4" xfId="13477"/>
    <cellStyle name="40% - Accent1 5 21 2 4" xfId="13478"/>
    <cellStyle name="40% - Accent1 5 21 2 4 2" xfId="13479"/>
    <cellStyle name="40% - Accent1 5 21 2 5" xfId="13480"/>
    <cellStyle name="40% - Accent1 5 21 2 6" xfId="13481"/>
    <cellStyle name="40% - Accent1 5 21 3" xfId="13482"/>
    <cellStyle name="40% - Accent1 5 21 3 2" xfId="13483"/>
    <cellStyle name="40% - Accent1 5 21 3 2 2" xfId="13484"/>
    <cellStyle name="40% - Accent1 5 21 3 2 2 2" xfId="13485"/>
    <cellStyle name="40% - Accent1 5 21 3 2 3" xfId="13486"/>
    <cellStyle name="40% - Accent1 5 21 3 2 4" xfId="13487"/>
    <cellStyle name="40% - Accent1 5 21 3 3" xfId="13488"/>
    <cellStyle name="40% - Accent1 5 21 3 3 2" xfId="13489"/>
    <cellStyle name="40% - Accent1 5 21 3 4" xfId="13490"/>
    <cellStyle name="40% - Accent1 5 21 3 5" xfId="13491"/>
    <cellStyle name="40% - Accent1 5 21 4" xfId="13492"/>
    <cellStyle name="40% - Accent1 5 21 4 2" xfId="13493"/>
    <cellStyle name="40% - Accent1 5 21 4 2 2" xfId="13494"/>
    <cellStyle name="40% - Accent1 5 21 4 3" xfId="13495"/>
    <cellStyle name="40% - Accent1 5 21 4 4" xfId="13496"/>
    <cellStyle name="40% - Accent1 5 21 5" xfId="13497"/>
    <cellStyle name="40% - Accent1 5 21 5 2" xfId="13498"/>
    <cellStyle name="40% - Accent1 5 21 6" xfId="13499"/>
    <cellStyle name="40% - Accent1 5 21 7" xfId="13500"/>
    <cellStyle name="40% - Accent1 5 22" xfId="13501"/>
    <cellStyle name="40% - Accent1 5 22 2" xfId="13502"/>
    <cellStyle name="40% - Accent1 5 22 2 2" xfId="13503"/>
    <cellStyle name="40% - Accent1 5 22 2 2 2" xfId="13504"/>
    <cellStyle name="40% - Accent1 5 22 2 2 2 2" xfId="13505"/>
    <cellStyle name="40% - Accent1 5 22 2 2 2 2 2" xfId="13506"/>
    <cellStyle name="40% - Accent1 5 22 2 2 2 3" xfId="13507"/>
    <cellStyle name="40% - Accent1 5 22 2 2 2 4" xfId="13508"/>
    <cellStyle name="40% - Accent1 5 22 2 2 3" xfId="13509"/>
    <cellStyle name="40% - Accent1 5 22 2 2 3 2" xfId="13510"/>
    <cellStyle name="40% - Accent1 5 22 2 2 4" xfId="13511"/>
    <cellStyle name="40% - Accent1 5 22 2 2 5" xfId="13512"/>
    <cellStyle name="40% - Accent1 5 22 2 3" xfId="13513"/>
    <cellStyle name="40% - Accent1 5 22 2 3 2" xfId="13514"/>
    <cellStyle name="40% - Accent1 5 22 2 3 2 2" xfId="13515"/>
    <cellStyle name="40% - Accent1 5 22 2 3 3" xfId="13516"/>
    <cellStyle name="40% - Accent1 5 22 2 3 4" xfId="13517"/>
    <cellStyle name="40% - Accent1 5 22 2 4" xfId="13518"/>
    <cellStyle name="40% - Accent1 5 22 2 4 2" xfId="13519"/>
    <cellStyle name="40% - Accent1 5 22 2 5" xfId="13520"/>
    <cellStyle name="40% - Accent1 5 22 2 6" xfId="13521"/>
    <cellStyle name="40% - Accent1 5 22 3" xfId="13522"/>
    <cellStyle name="40% - Accent1 5 22 3 2" xfId="13523"/>
    <cellStyle name="40% - Accent1 5 22 3 2 2" xfId="13524"/>
    <cellStyle name="40% - Accent1 5 22 3 2 2 2" xfId="13525"/>
    <cellStyle name="40% - Accent1 5 22 3 2 3" xfId="13526"/>
    <cellStyle name="40% - Accent1 5 22 3 2 4" xfId="13527"/>
    <cellStyle name="40% - Accent1 5 22 3 3" xfId="13528"/>
    <cellStyle name="40% - Accent1 5 22 3 3 2" xfId="13529"/>
    <cellStyle name="40% - Accent1 5 22 3 4" xfId="13530"/>
    <cellStyle name="40% - Accent1 5 22 3 5" xfId="13531"/>
    <cellStyle name="40% - Accent1 5 22 4" xfId="13532"/>
    <cellStyle name="40% - Accent1 5 22 4 2" xfId="13533"/>
    <cellStyle name="40% - Accent1 5 22 4 2 2" xfId="13534"/>
    <cellStyle name="40% - Accent1 5 22 4 3" xfId="13535"/>
    <cellStyle name="40% - Accent1 5 22 4 4" xfId="13536"/>
    <cellStyle name="40% - Accent1 5 22 5" xfId="13537"/>
    <cellStyle name="40% - Accent1 5 22 5 2" xfId="13538"/>
    <cellStyle name="40% - Accent1 5 22 6" xfId="13539"/>
    <cellStyle name="40% - Accent1 5 22 7" xfId="13540"/>
    <cellStyle name="40% - Accent1 5 23" xfId="13541"/>
    <cellStyle name="40% - Accent1 5 23 2" xfId="13542"/>
    <cellStyle name="40% - Accent1 5 23 2 2" xfId="13543"/>
    <cellStyle name="40% - Accent1 5 23 2 2 2" xfId="13544"/>
    <cellStyle name="40% - Accent1 5 23 2 2 2 2" xfId="13545"/>
    <cellStyle name="40% - Accent1 5 23 2 2 2 2 2" xfId="13546"/>
    <cellStyle name="40% - Accent1 5 23 2 2 2 3" xfId="13547"/>
    <cellStyle name="40% - Accent1 5 23 2 2 2 4" xfId="13548"/>
    <cellStyle name="40% - Accent1 5 23 2 2 3" xfId="13549"/>
    <cellStyle name="40% - Accent1 5 23 2 2 3 2" xfId="13550"/>
    <cellStyle name="40% - Accent1 5 23 2 2 4" xfId="13551"/>
    <cellStyle name="40% - Accent1 5 23 2 2 5" xfId="13552"/>
    <cellStyle name="40% - Accent1 5 23 2 3" xfId="13553"/>
    <cellStyle name="40% - Accent1 5 23 2 3 2" xfId="13554"/>
    <cellStyle name="40% - Accent1 5 23 2 3 2 2" xfId="13555"/>
    <cellStyle name="40% - Accent1 5 23 2 3 3" xfId="13556"/>
    <cellStyle name="40% - Accent1 5 23 2 3 4" xfId="13557"/>
    <cellStyle name="40% - Accent1 5 23 2 4" xfId="13558"/>
    <cellStyle name="40% - Accent1 5 23 2 4 2" xfId="13559"/>
    <cellStyle name="40% - Accent1 5 23 2 5" xfId="13560"/>
    <cellStyle name="40% - Accent1 5 23 2 6" xfId="13561"/>
    <cellStyle name="40% - Accent1 5 23 3" xfId="13562"/>
    <cellStyle name="40% - Accent1 5 23 3 2" xfId="13563"/>
    <cellStyle name="40% - Accent1 5 23 3 2 2" xfId="13564"/>
    <cellStyle name="40% - Accent1 5 23 3 2 2 2" xfId="13565"/>
    <cellStyle name="40% - Accent1 5 23 3 2 3" xfId="13566"/>
    <cellStyle name="40% - Accent1 5 23 3 2 4" xfId="13567"/>
    <cellStyle name="40% - Accent1 5 23 3 3" xfId="13568"/>
    <cellStyle name="40% - Accent1 5 23 3 3 2" xfId="13569"/>
    <cellStyle name="40% - Accent1 5 23 3 4" xfId="13570"/>
    <cellStyle name="40% - Accent1 5 23 3 5" xfId="13571"/>
    <cellStyle name="40% - Accent1 5 23 4" xfId="13572"/>
    <cellStyle name="40% - Accent1 5 23 4 2" xfId="13573"/>
    <cellStyle name="40% - Accent1 5 23 4 2 2" xfId="13574"/>
    <cellStyle name="40% - Accent1 5 23 4 3" xfId="13575"/>
    <cellStyle name="40% - Accent1 5 23 4 4" xfId="13576"/>
    <cellStyle name="40% - Accent1 5 23 5" xfId="13577"/>
    <cellStyle name="40% - Accent1 5 23 5 2" xfId="13578"/>
    <cellStyle name="40% - Accent1 5 23 6" xfId="13579"/>
    <cellStyle name="40% - Accent1 5 23 7" xfId="13580"/>
    <cellStyle name="40% - Accent1 5 24" xfId="13581"/>
    <cellStyle name="40% - Accent1 5 24 2" xfId="13582"/>
    <cellStyle name="40% - Accent1 5 24 2 2" xfId="13583"/>
    <cellStyle name="40% - Accent1 5 24 2 2 2" xfId="13584"/>
    <cellStyle name="40% - Accent1 5 24 2 2 2 2" xfId="13585"/>
    <cellStyle name="40% - Accent1 5 24 2 2 2 2 2" xfId="13586"/>
    <cellStyle name="40% - Accent1 5 24 2 2 2 3" xfId="13587"/>
    <cellStyle name="40% - Accent1 5 24 2 2 2 4" xfId="13588"/>
    <cellStyle name="40% - Accent1 5 24 2 2 3" xfId="13589"/>
    <cellStyle name="40% - Accent1 5 24 2 2 3 2" xfId="13590"/>
    <cellStyle name="40% - Accent1 5 24 2 2 4" xfId="13591"/>
    <cellStyle name="40% - Accent1 5 24 2 2 5" xfId="13592"/>
    <cellStyle name="40% - Accent1 5 24 2 3" xfId="13593"/>
    <cellStyle name="40% - Accent1 5 24 2 3 2" xfId="13594"/>
    <cellStyle name="40% - Accent1 5 24 2 3 2 2" xfId="13595"/>
    <cellStyle name="40% - Accent1 5 24 2 3 3" xfId="13596"/>
    <cellStyle name="40% - Accent1 5 24 2 3 4" xfId="13597"/>
    <cellStyle name="40% - Accent1 5 24 2 4" xfId="13598"/>
    <cellStyle name="40% - Accent1 5 24 2 4 2" xfId="13599"/>
    <cellStyle name="40% - Accent1 5 24 2 5" xfId="13600"/>
    <cellStyle name="40% - Accent1 5 24 2 6" xfId="13601"/>
    <cellStyle name="40% - Accent1 5 24 3" xfId="13602"/>
    <cellStyle name="40% - Accent1 5 24 3 2" xfId="13603"/>
    <cellStyle name="40% - Accent1 5 24 3 2 2" xfId="13604"/>
    <cellStyle name="40% - Accent1 5 24 3 2 2 2" xfId="13605"/>
    <cellStyle name="40% - Accent1 5 24 3 2 3" xfId="13606"/>
    <cellStyle name="40% - Accent1 5 24 3 2 4" xfId="13607"/>
    <cellStyle name="40% - Accent1 5 24 3 3" xfId="13608"/>
    <cellStyle name="40% - Accent1 5 24 3 3 2" xfId="13609"/>
    <cellStyle name="40% - Accent1 5 24 3 4" xfId="13610"/>
    <cellStyle name="40% - Accent1 5 24 3 5" xfId="13611"/>
    <cellStyle name="40% - Accent1 5 24 4" xfId="13612"/>
    <cellStyle name="40% - Accent1 5 24 4 2" xfId="13613"/>
    <cellStyle name="40% - Accent1 5 24 4 2 2" xfId="13614"/>
    <cellStyle name="40% - Accent1 5 24 4 3" xfId="13615"/>
    <cellStyle name="40% - Accent1 5 24 4 4" xfId="13616"/>
    <cellStyle name="40% - Accent1 5 24 5" xfId="13617"/>
    <cellStyle name="40% - Accent1 5 24 5 2" xfId="13618"/>
    <cellStyle name="40% - Accent1 5 24 6" xfId="13619"/>
    <cellStyle name="40% - Accent1 5 24 7" xfId="13620"/>
    <cellStyle name="40% - Accent1 5 25" xfId="13621"/>
    <cellStyle name="40% - Accent1 5 25 2" xfId="13622"/>
    <cellStyle name="40% - Accent1 5 25 2 2" xfId="13623"/>
    <cellStyle name="40% - Accent1 5 25 2 2 2" xfId="13624"/>
    <cellStyle name="40% - Accent1 5 25 2 2 2 2" xfId="13625"/>
    <cellStyle name="40% - Accent1 5 25 2 2 2 2 2" xfId="13626"/>
    <cellStyle name="40% - Accent1 5 25 2 2 2 3" xfId="13627"/>
    <cellStyle name="40% - Accent1 5 25 2 2 2 4" xfId="13628"/>
    <cellStyle name="40% - Accent1 5 25 2 2 3" xfId="13629"/>
    <cellStyle name="40% - Accent1 5 25 2 2 3 2" xfId="13630"/>
    <cellStyle name="40% - Accent1 5 25 2 2 4" xfId="13631"/>
    <cellStyle name="40% - Accent1 5 25 2 2 5" xfId="13632"/>
    <cellStyle name="40% - Accent1 5 25 2 3" xfId="13633"/>
    <cellStyle name="40% - Accent1 5 25 2 3 2" xfId="13634"/>
    <cellStyle name="40% - Accent1 5 25 2 3 2 2" xfId="13635"/>
    <cellStyle name="40% - Accent1 5 25 2 3 3" xfId="13636"/>
    <cellStyle name="40% - Accent1 5 25 2 3 4" xfId="13637"/>
    <cellStyle name="40% - Accent1 5 25 2 4" xfId="13638"/>
    <cellStyle name="40% - Accent1 5 25 2 4 2" xfId="13639"/>
    <cellStyle name="40% - Accent1 5 25 2 5" xfId="13640"/>
    <cellStyle name="40% - Accent1 5 25 2 6" xfId="13641"/>
    <cellStyle name="40% - Accent1 5 25 3" xfId="13642"/>
    <cellStyle name="40% - Accent1 5 25 3 2" xfId="13643"/>
    <cellStyle name="40% - Accent1 5 25 3 2 2" xfId="13644"/>
    <cellStyle name="40% - Accent1 5 25 3 2 2 2" xfId="13645"/>
    <cellStyle name="40% - Accent1 5 25 3 2 3" xfId="13646"/>
    <cellStyle name="40% - Accent1 5 25 3 2 4" xfId="13647"/>
    <cellStyle name="40% - Accent1 5 25 3 3" xfId="13648"/>
    <cellStyle name="40% - Accent1 5 25 3 3 2" xfId="13649"/>
    <cellStyle name="40% - Accent1 5 25 3 4" xfId="13650"/>
    <cellStyle name="40% - Accent1 5 25 3 5" xfId="13651"/>
    <cellStyle name="40% - Accent1 5 25 4" xfId="13652"/>
    <cellStyle name="40% - Accent1 5 25 4 2" xfId="13653"/>
    <cellStyle name="40% - Accent1 5 25 4 2 2" xfId="13654"/>
    <cellStyle name="40% - Accent1 5 25 4 3" xfId="13655"/>
    <cellStyle name="40% - Accent1 5 25 4 4" xfId="13656"/>
    <cellStyle name="40% - Accent1 5 25 5" xfId="13657"/>
    <cellStyle name="40% - Accent1 5 25 5 2" xfId="13658"/>
    <cellStyle name="40% - Accent1 5 25 6" xfId="13659"/>
    <cellStyle name="40% - Accent1 5 25 7" xfId="13660"/>
    <cellStyle name="40% - Accent1 5 26" xfId="13661"/>
    <cellStyle name="40% - Accent1 5 26 2" xfId="13662"/>
    <cellStyle name="40% - Accent1 5 26 2 2" xfId="13663"/>
    <cellStyle name="40% - Accent1 5 26 2 2 2" xfId="13664"/>
    <cellStyle name="40% - Accent1 5 26 2 2 2 2" xfId="13665"/>
    <cellStyle name="40% - Accent1 5 26 2 2 2 2 2" xfId="13666"/>
    <cellStyle name="40% - Accent1 5 26 2 2 2 3" xfId="13667"/>
    <cellStyle name="40% - Accent1 5 26 2 2 2 4" xfId="13668"/>
    <cellStyle name="40% - Accent1 5 26 2 2 3" xfId="13669"/>
    <cellStyle name="40% - Accent1 5 26 2 2 3 2" xfId="13670"/>
    <cellStyle name="40% - Accent1 5 26 2 2 4" xfId="13671"/>
    <cellStyle name="40% - Accent1 5 26 2 2 5" xfId="13672"/>
    <cellStyle name="40% - Accent1 5 26 2 3" xfId="13673"/>
    <cellStyle name="40% - Accent1 5 26 2 3 2" xfId="13674"/>
    <cellStyle name="40% - Accent1 5 26 2 3 2 2" xfId="13675"/>
    <cellStyle name="40% - Accent1 5 26 2 3 3" xfId="13676"/>
    <cellStyle name="40% - Accent1 5 26 2 3 4" xfId="13677"/>
    <cellStyle name="40% - Accent1 5 26 2 4" xfId="13678"/>
    <cellStyle name="40% - Accent1 5 26 2 4 2" xfId="13679"/>
    <cellStyle name="40% - Accent1 5 26 2 5" xfId="13680"/>
    <cellStyle name="40% - Accent1 5 26 2 6" xfId="13681"/>
    <cellStyle name="40% - Accent1 5 26 3" xfId="13682"/>
    <cellStyle name="40% - Accent1 5 26 3 2" xfId="13683"/>
    <cellStyle name="40% - Accent1 5 26 3 2 2" xfId="13684"/>
    <cellStyle name="40% - Accent1 5 26 3 2 2 2" xfId="13685"/>
    <cellStyle name="40% - Accent1 5 26 3 2 3" xfId="13686"/>
    <cellStyle name="40% - Accent1 5 26 3 2 4" xfId="13687"/>
    <cellStyle name="40% - Accent1 5 26 3 3" xfId="13688"/>
    <cellStyle name="40% - Accent1 5 26 3 3 2" xfId="13689"/>
    <cellStyle name="40% - Accent1 5 26 3 4" xfId="13690"/>
    <cellStyle name="40% - Accent1 5 26 3 5" xfId="13691"/>
    <cellStyle name="40% - Accent1 5 26 4" xfId="13692"/>
    <cellStyle name="40% - Accent1 5 26 4 2" xfId="13693"/>
    <cellStyle name="40% - Accent1 5 26 4 2 2" xfId="13694"/>
    <cellStyle name="40% - Accent1 5 26 4 3" xfId="13695"/>
    <cellStyle name="40% - Accent1 5 26 4 4" xfId="13696"/>
    <cellStyle name="40% - Accent1 5 26 5" xfId="13697"/>
    <cellStyle name="40% - Accent1 5 26 5 2" xfId="13698"/>
    <cellStyle name="40% - Accent1 5 26 6" xfId="13699"/>
    <cellStyle name="40% - Accent1 5 26 7" xfId="13700"/>
    <cellStyle name="40% - Accent1 5 27" xfId="13701"/>
    <cellStyle name="40% - Accent1 5 27 2" xfId="13702"/>
    <cellStyle name="40% - Accent1 5 27 2 2" xfId="13703"/>
    <cellStyle name="40% - Accent1 5 27 2 2 2" xfId="13704"/>
    <cellStyle name="40% - Accent1 5 27 2 2 2 2" xfId="13705"/>
    <cellStyle name="40% - Accent1 5 27 2 2 2 2 2" xfId="13706"/>
    <cellStyle name="40% - Accent1 5 27 2 2 2 3" xfId="13707"/>
    <cellStyle name="40% - Accent1 5 27 2 2 2 4" xfId="13708"/>
    <cellStyle name="40% - Accent1 5 27 2 2 3" xfId="13709"/>
    <cellStyle name="40% - Accent1 5 27 2 2 3 2" xfId="13710"/>
    <cellStyle name="40% - Accent1 5 27 2 2 4" xfId="13711"/>
    <cellStyle name="40% - Accent1 5 27 2 2 5" xfId="13712"/>
    <cellStyle name="40% - Accent1 5 27 2 3" xfId="13713"/>
    <cellStyle name="40% - Accent1 5 27 2 3 2" xfId="13714"/>
    <cellStyle name="40% - Accent1 5 27 2 3 2 2" xfId="13715"/>
    <cellStyle name="40% - Accent1 5 27 2 3 3" xfId="13716"/>
    <cellStyle name="40% - Accent1 5 27 2 3 4" xfId="13717"/>
    <cellStyle name="40% - Accent1 5 27 2 4" xfId="13718"/>
    <cellStyle name="40% - Accent1 5 27 2 4 2" xfId="13719"/>
    <cellStyle name="40% - Accent1 5 27 2 5" xfId="13720"/>
    <cellStyle name="40% - Accent1 5 27 2 6" xfId="13721"/>
    <cellStyle name="40% - Accent1 5 27 3" xfId="13722"/>
    <cellStyle name="40% - Accent1 5 27 3 2" xfId="13723"/>
    <cellStyle name="40% - Accent1 5 27 3 2 2" xfId="13724"/>
    <cellStyle name="40% - Accent1 5 27 3 2 2 2" xfId="13725"/>
    <cellStyle name="40% - Accent1 5 27 3 2 3" xfId="13726"/>
    <cellStyle name="40% - Accent1 5 27 3 2 4" xfId="13727"/>
    <cellStyle name="40% - Accent1 5 27 3 3" xfId="13728"/>
    <cellStyle name="40% - Accent1 5 27 3 3 2" xfId="13729"/>
    <cellStyle name="40% - Accent1 5 27 3 4" xfId="13730"/>
    <cellStyle name="40% - Accent1 5 27 3 5" xfId="13731"/>
    <cellStyle name="40% - Accent1 5 27 4" xfId="13732"/>
    <cellStyle name="40% - Accent1 5 27 4 2" xfId="13733"/>
    <cellStyle name="40% - Accent1 5 27 4 2 2" xfId="13734"/>
    <cellStyle name="40% - Accent1 5 27 4 3" xfId="13735"/>
    <cellStyle name="40% - Accent1 5 27 4 4" xfId="13736"/>
    <cellStyle name="40% - Accent1 5 27 5" xfId="13737"/>
    <cellStyle name="40% - Accent1 5 27 5 2" xfId="13738"/>
    <cellStyle name="40% - Accent1 5 27 6" xfId="13739"/>
    <cellStyle name="40% - Accent1 5 27 7" xfId="13740"/>
    <cellStyle name="40% - Accent1 5 28" xfId="13741"/>
    <cellStyle name="40% - Accent1 5 28 2" xfId="13742"/>
    <cellStyle name="40% - Accent1 5 28 2 2" xfId="13743"/>
    <cellStyle name="40% - Accent1 5 28 2 2 2" xfId="13744"/>
    <cellStyle name="40% - Accent1 5 28 2 2 2 2" xfId="13745"/>
    <cellStyle name="40% - Accent1 5 28 2 2 2 2 2" xfId="13746"/>
    <cellStyle name="40% - Accent1 5 28 2 2 2 3" xfId="13747"/>
    <cellStyle name="40% - Accent1 5 28 2 2 2 4" xfId="13748"/>
    <cellStyle name="40% - Accent1 5 28 2 2 3" xfId="13749"/>
    <cellStyle name="40% - Accent1 5 28 2 2 3 2" xfId="13750"/>
    <cellStyle name="40% - Accent1 5 28 2 2 4" xfId="13751"/>
    <cellStyle name="40% - Accent1 5 28 2 2 5" xfId="13752"/>
    <cellStyle name="40% - Accent1 5 28 2 3" xfId="13753"/>
    <cellStyle name="40% - Accent1 5 28 2 3 2" xfId="13754"/>
    <cellStyle name="40% - Accent1 5 28 2 3 2 2" xfId="13755"/>
    <cellStyle name="40% - Accent1 5 28 2 3 3" xfId="13756"/>
    <cellStyle name="40% - Accent1 5 28 2 3 4" xfId="13757"/>
    <cellStyle name="40% - Accent1 5 28 2 4" xfId="13758"/>
    <cellStyle name="40% - Accent1 5 28 2 4 2" xfId="13759"/>
    <cellStyle name="40% - Accent1 5 28 2 5" xfId="13760"/>
    <cellStyle name="40% - Accent1 5 28 2 6" xfId="13761"/>
    <cellStyle name="40% - Accent1 5 28 3" xfId="13762"/>
    <cellStyle name="40% - Accent1 5 28 3 2" xfId="13763"/>
    <cellStyle name="40% - Accent1 5 28 3 2 2" xfId="13764"/>
    <cellStyle name="40% - Accent1 5 28 3 2 2 2" xfId="13765"/>
    <cellStyle name="40% - Accent1 5 28 3 2 3" xfId="13766"/>
    <cellStyle name="40% - Accent1 5 28 3 2 4" xfId="13767"/>
    <cellStyle name="40% - Accent1 5 28 3 3" xfId="13768"/>
    <cellStyle name="40% - Accent1 5 28 3 3 2" xfId="13769"/>
    <cellStyle name="40% - Accent1 5 28 3 4" xfId="13770"/>
    <cellStyle name="40% - Accent1 5 28 3 5" xfId="13771"/>
    <cellStyle name="40% - Accent1 5 28 4" xfId="13772"/>
    <cellStyle name="40% - Accent1 5 28 4 2" xfId="13773"/>
    <cellStyle name="40% - Accent1 5 28 4 2 2" xfId="13774"/>
    <cellStyle name="40% - Accent1 5 28 4 3" xfId="13775"/>
    <cellStyle name="40% - Accent1 5 28 4 4" xfId="13776"/>
    <cellStyle name="40% - Accent1 5 28 5" xfId="13777"/>
    <cellStyle name="40% - Accent1 5 28 5 2" xfId="13778"/>
    <cellStyle name="40% - Accent1 5 28 6" xfId="13779"/>
    <cellStyle name="40% - Accent1 5 28 7" xfId="13780"/>
    <cellStyle name="40% - Accent1 5 29" xfId="13781"/>
    <cellStyle name="40% - Accent1 5 29 2" xfId="13782"/>
    <cellStyle name="40% - Accent1 5 29 2 2" xfId="13783"/>
    <cellStyle name="40% - Accent1 5 29 2 2 2" xfId="13784"/>
    <cellStyle name="40% - Accent1 5 29 2 2 2 2" xfId="13785"/>
    <cellStyle name="40% - Accent1 5 29 2 2 2 2 2" xfId="13786"/>
    <cellStyle name="40% - Accent1 5 29 2 2 2 3" xfId="13787"/>
    <cellStyle name="40% - Accent1 5 29 2 2 2 4" xfId="13788"/>
    <cellStyle name="40% - Accent1 5 29 2 2 3" xfId="13789"/>
    <cellStyle name="40% - Accent1 5 29 2 2 3 2" xfId="13790"/>
    <cellStyle name="40% - Accent1 5 29 2 2 4" xfId="13791"/>
    <cellStyle name="40% - Accent1 5 29 2 2 5" xfId="13792"/>
    <cellStyle name="40% - Accent1 5 29 2 3" xfId="13793"/>
    <cellStyle name="40% - Accent1 5 29 2 3 2" xfId="13794"/>
    <cellStyle name="40% - Accent1 5 29 2 3 2 2" xfId="13795"/>
    <cellStyle name="40% - Accent1 5 29 2 3 3" xfId="13796"/>
    <cellStyle name="40% - Accent1 5 29 2 3 4" xfId="13797"/>
    <cellStyle name="40% - Accent1 5 29 2 4" xfId="13798"/>
    <cellStyle name="40% - Accent1 5 29 2 4 2" xfId="13799"/>
    <cellStyle name="40% - Accent1 5 29 2 5" xfId="13800"/>
    <cellStyle name="40% - Accent1 5 29 2 6" xfId="13801"/>
    <cellStyle name="40% - Accent1 5 29 3" xfId="13802"/>
    <cellStyle name="40% - Accent1 5 29 3 2" xfId="13803"/>
    <cellStyle name="40% - Accent1 5 29 3 2 2" xfId="13804"/>
    <cellStyle name="40% - Accent1 5 29 3 2 2 2" xfId="13805"/>
    <cellStyle name="40% - Accent1 5 29 3 2 3" xfId="13806"/>
    <cellStyle name="40% - Accent1 5 29 3 2 4" xfId="13807"/>
    <cellStyle name="40% - Accent1 5 29 3 3" xfId="13808"/>
    <cellStyle name="40% - Accent1 5 29 3 3 2" xfId="13809"/>
    <cellStyle name="40% - Accent1 5 29 3 4" xfId="13810"/>
    <cellStyle name="40% - Accent1 5 29 3 5" xfId="13811"/>
    <cellStyle name="40% - Accent1 5 29 4" xfId="13812"/>
    <cellStyle name="40% - Accent1 5 29 4 2" xfId="13813"/>
    <cellStyle name="40% - Accent1 5 29 4 2 2" xfId="13814"/>
    <cellStyle name="40% - Accent1 5 29 4 3" xfId="13815"/>
    <cellStyle name="40% - Accent1 5 29 4 4" xfId="13816"/>
    <cellStyle name="40% - Accent1 5 29 5" xfId="13817"/>
    <cellStyle name="40% - Accent1 5 29 5 2" xfId="13818"/>
    <cellStyle name="40% - Accent1 5 29 6" xfId="13819"/>
    <cellStyle name="40% - Accent1 5 29 7" xfId="13820"/>
    <cellStyle name="40% - Accent1 5 3" xfId="13821"/>
    <cellStyle name="40% - Accent1 5 3 2" xfId="13822"/>
    <cellStyle name="40% - Accent1 5 3 2 2" xfId="13823"/>
    <cellStyle name="40% - Accent1 5 3 2 2 2" xfId="13824"/>
    <cellStyle name="40% - Accent1 5 3 2 2 2 2" xfId="13825"/>
    <cellStyle name="40% - Accent1 5 3 2 2 2 2 2" xfId="13826"/>
    <cellStyle name="40% - Accent1 5 3 2 2 2 3" xfId="13827"/>
    <cellStyle name="40% - Accent1 5 3 2 2 2 4" xfId="13828"/>
    <cellStyle name="40% - Accent1 5 3 2 2 3" xfId="13829"/>
    <cellStyle name="40% - Accent1 5 3 2 2 3 2" xfId="13830"/>
    <cellStyle name="40% - Accent1 5 3 2 2 4" xfId="13831"/>
    <cellStyle name="40% - Accent1 5 3 2 2 5" xfId="13832"/>
    <cellStyle name="40% - Accent1 5 3 2 3" xfId="13833"/>
    <cellStyle name="40% - Accent1 5 3 2 3 2" xfId="13834"/>
    <cellStyle name="40% - Accent1 5 3 2 3 2 2" xfId="13835"/>
    <cellStyle name="40% - Accent1 5 3 2 3 3" xfId="13836"/>
    <cellStyle name="40% - Accent1 5 3 2 3 4" xfId="13837"/>
    <cellStyle name="40% - Accent1 5 3 2 4" xfId="13838"/>
    <cellStyle name="40% - Accent1 5 3 2 4 2" xfId="13839"/>
    <cellStyle name="40% - Accent1 5 3 2 5" xfId="13840"/>
    <cellStyle name="40% - Accent1 5 3 2 6" xfId="13841"/>
    <cellStyle name="40% - Accent1 5 3 3" xfId="13842"/>
    <cellStyle name="40% - Accent1 5 3 3 2" xfId="13843"/>
    <cellStyle name="40% - Accent1 5 3 3 2 2" xfId="13844"/>
    <cellStyle name="40% - Accent1 5 3 3 2 2 2" xfId="13845"/>
    <cellStyle name="40% - Accent1 5 3 3 2 3" xfId="13846"/>
    <cellStyle name="40% - Accent1 5 3 3 2 4" xfId="13847"/>
    <cellStyle name="40% - Accent1 5 3 3 3" xfId="13848"/>
    <cellStyle name="40% - Accent1 5 3 3 3 2" xfId="13849"/>
    <cellStyle name="40% - Accent1 5 3 3 4" xfId="13850"/>
    <cellStyle name="40% - Accent1 5 3 3 5" xfId="13851"/>
    <cellStyle name="40% - Accent1 5 3 4" xfId="13852"/>
    <cellStyle name="40% - Accent1 5 3 4 2" xfId="13853"/>
    <cellStyle name="40% - Accent1 5 3 4 2 2" xfId="13854"/>
    <cellStyle name="40% - Accent1 5 3 4 3" xfId="13855"/>
    <cellStyle name="40% - Accent1 5 3 4 4" xfId="13856"/>
    <cellStyle name="40% - Accent1 5 3 5" xfId="13857"/>
    <cellStyle name="40% - Accent1 5 3 5 2" xfId="13858"/>
    <cellStyle name="40% - Accent1 5 3 6" xfId="13859"/>
    <cellStyle name="40% - Accent1 5 3 7" xfId="13860"/>
    <cellStyle name="40% - Accent1 5 30" xfId="13861"/>
    <cellStyle name="40% - Accent1 5 30 2" xfId="13862"/>
    <cellStyle name="40% - Accent1 5 30 2 2" xfId="13863"/>
    <cellStyle name="40% - Accent1 5 30 2 2 2" xfId="13864"/>
    <cellStyle name="40% - Accent1 5 30 2 2 2 2" xfId="13865"/>
    <cellStyle name="40% - Accent1 5 30 2 2 2 2 2" xfId="13866"/>
    <cellStyle name="40% - Accent1 5 30 2 2 2 3" xfId="13867"/>
    <cellStyle name="40% - Accent1 5 30 2 2 2 4" xfId="13868"/>
    <cellStyle name="40% - Accent1 5 30 2 2 3" xfId="13869"/>
    <cellStyle name="40% - Accent1 5 30 2 2 3 2" xfId="13870"/>
    <cellStyle name="40% - Accent1 5 30 2 2 4" xfId="13871"/>
    <cellStyle name="40% - Accent1 5 30 2 2 5" xfId="13872"/>
    <cellStyle name="40% - Accent1 5 30 2 3" xfId="13873"/>
    <cellStyle name="40% - Accent1 5 30 2 3 2" xfId="13874"/>
    <cellStyle name="40% - Accent1 5 30 2 3 2 2" xfId="13875"/>
    <cellStyle name="40% - Accent1 5 30 2 3 3" xfId="13876"/>
    <cellStyle name="40% - Accent1 5 30 2 3 4" xfId="13877"/>
    <cellStyle name="40% - Accent1 5 30 2 4" xfId="13878"/>
    <cellStyle name="40% - Accent1 5 30 2 4 2" xfId="13879"/>
    <cellStyle name="40% - Accent1 5 30 2 5" xfId="13880"/>
    <cellStyle name="40% - Accent1 5 30 2 6" xfId="13881"/>
    <cellStyle name="40% - Accent1 5 30 3" xfId="13882"/>
    <cellStyle name="40% - Accent1 5 30 3 2" xfId="13883"/>
    <cellStyle name="40% - Accent1 5 30 3 2 2" xfId="13884"/>
    <cellStyle name="40% - Accent1 5 30 3 2 2 2" xfId="13885"/>
    <cellStyle name="40% - Accent1 5 30 3 2 3" xfId="13886"/>
    <cellStyle name="40% - Accent1 5 30 3 2 4" xfId="13887"/>
    <cellStyle name="40% - Accent1 5 30 3 3" xfId="13888"/>
    <cellStyle name="40% - Accent1 5 30 3 3 2" xfId="13889"/>
    <cellStyle name="40% - Accent1 5 30 3 4" xfId="13890"/>
    <cellStyle name="40% - Accent1 5 30 3 5" xfId="13891"/>
    <cellStyle name="40% - Accent1 5 30 4" xfId="13892"/>
    <cellStyle name="40% - Accent1 5 30 4 2" xfId="13893"/>
    <cellStyle name="40% - Accent1 5 30 4 2 2" xfId="13894"/>
    <cellStyle name="40% - Accent1 5 30 4 3" xfId="13895"/>
    <cellStyle name="40% - Accent1 5 30 4 4" xfId="13896"/>
    <cellStyle name="40% - Accent1 5 30 5" xfId="13897"/>
    <cellStyle name="40% - Accent1 5 30 5 2" xfId="13898"/>
    <cellStyle name="40% - Accent1 5 30 6" xfId="13899"/>
    <cellStyle name="40% - Accent1 5 30 7" xfId="13900"/>
    <cellStyle name="40% - Accent1 5 31" xfId="13901"/>
    <cellStyle name="40% - Accent1 5 31 2" xfId="13902"/>
    <cellStyle name="40% - Accent1 5 31 2 2" xfId="13903"/>
    <cellStyle name="40% - Accent1 5 31 2 2 2" xfId="13904"/>
    <cellStyle name="40% - Accent1 5 31 2 2 2 2" xfId="13905"/>
    <cellStyle name="40% - Accent1 5 31 2 2 2 2 2" xfId="13906"/>
    <cellStyle name="40% - Accent1 5 31 2 2 2 3" xfId="13907"/>
    <cellStyle name="40% - Accent1 5 31 2 2 2 4" xfId="13908"/>
    <cellStyle name="40% - Accent1 5 31 2 2 3" xfId="13909"/>
    <cellStyle name="40% - Accent1 5 31 2 2 3 2" xfId="13910"/>
    <cellStyle name="40% - Accent1 5 31 2 2 4" xfId="13911"/>
    <cellStyle name="40% - Accent1 5 31 2 2 5" xfId="13912"/>
    <cellStyle name="40% - Accent1 5 31 2 3" xfId="13913"/>
    <cellStyle name="40% - Accent1 5 31 2 3 2" xfId="13914"/>
    <cellStyle name="40% - Accent1 5 31 2 3 2 2" xfId="13915"/>
    <cellStyle name="40% - Accent1 5 31 2 3 3" xfId="13916"/>
    <cellStyle name="40% - Accent1 5 31 2 3 4" xfId="13917"/>
    <cellStyle name="40% - Accent1 5 31 2 4" xfId="13918"/>
    <cellStyle name="40% - Accent1 5 31 2 4 2" xfId="13919"/>
    <cellStyle name="40% - Accent1 5 31 2 5" xfId="13920"/>
    <cellStyle name="40% - Accent1 5 31 2 6" xfId="13921"/>
    <cellStyle name="40% - Accent1 5 31 3" xfId="13922"/>
    <cellStyle name="40% - Accent1 5 31 3 2" xfId="13923"/>
    <cellStyle name="40% - Accent1 5 31 3 2 2" xfId="13924"/>
    <cellStyle name="40% - Accent1 5 31 3 2 2 2" xfId="13925"/>
    <cellStyle name="40% - Accent1 5 31 3 2 3" xfId="13926"/>
    <cellStyle name="40% - Accent1 5 31 3 2 4" xfId="13927"/>
    <cellStyle name="40% - Accent1 5 31 3 3" xfId="13928"/>
    <cellStyle name="40% - Accent1 5 31 3 3 2" xfId="13929"/>
    <cellStyle name="40% - Accent1 5 31 3 4" xfId="13930"/>
    <cellStyle name="40% - Accent1 5 31 3 5" xfId="13931"/>
    <cellStyle name="40% - Accent1 5 31 4" xfId="13932"/>
    <cellStyle name="40% - Accent1 5 31 4 2" xfId="13933"/>
    <cellStyle name="40% - Accent1 5 31 4 2 2" xfId="13934"/>
    <cellStyle name="40% - Accent1 5 31 4 3" xfId="13935"/>
    <cellStyle name="40% - Accent1 5 31 4 4" xfId="13936"/>
    <cellStyle name="40% - Accent1 5 31 5" xfId="13937"/>
    <cellStyle name="40% - Accent1 5 31 5 2" xfId="13938"/>
    <cellStyle name="40% - Accent1 5 31 6" xfId="13939"/>
    <cellStyle name="40% - Accent1 5 31 7" xfId="13940"/>
    <cellStyle name="40% - Accent1 5 32" xfId="13941"/>
    <cellStyle name="40% - Accent1 5 32 2" xfId="13942"/>
    <cellStyle name="40% - Accent1 5 32 2 2" xfId="13943"/>
    <cellStyle name="40% - Accent1 5 32 2 2 2" xfId="13944"/>
    <cellStyle name="40% - Accent1 5 32 2 2 2 2" xfId="13945"/>
    <cellStyle name="40% - Accent1 5 32 2 2 2 2 2" xfId="13946"/>
    <cellStyle name="40% - Accent1 5 32 2 2 2 3" xfId="13947"/>
    <cellStyle name="40% - Accent1 5 32 2 2 2 4" xfId="13948"/>
    <cellStyle name="40% - Accent1 5 32 2 2 3" xfId="13949"/>
    <cellStyle name="40% - Accent1 5 32 2 2 3 2" xfId="13950"/>
    <cellStyle name="40% - Accent1 5 32 2 2 4" xfId="13951"/>
    <cellStyle name="40% - Accent1 5 32 2 2 5" xfId="13952"/>
    <cellStyle name="40% - Accent1 5 32 2 3" xfId="13953"/>
    <cellStyle name="40% - Accent1 5 32 2 3 2" xfId="13954"/>
    <cellStyle name="40% - Accent1 5 32 2 3 2 2" xfId="13955"/>
    <cellStyle name="40% - Accent1 5 32 2 3 3" xfId="13956"/>
    <cellStyle name="40% - Accent1 5 32 2 3 4" xfId="13957"/>
    <cellStyle name="40% - Accent1 5 32 2 4" xfId="13958"/>
    <cellStyle name="40% - Accent1 5 32 2 4 2" xfId="13959"/>
    <cellStyle name="40% - Accent1 5 32 2 5" xfId="13960"/>
    <cellStyle name="40% - Accent1 5 32 2 6" xfId="13961"/>
    <cellStyle name="40% - Accent1 5 32 3" xfId="13962"/>
    <cellStyle name="40% - Accent1 5 32 3 2" xfId="13963"/>
    <cellStyle name="40% - Accent1 5 32 3 2 2" xfId="13964"/>
    <cellStyle name="40% - Accent1 5 32 3 2 2 2" xfId="13965"/>
    <cellStyle name="40% - Accent1 5 32 3 2 3" xfId="13966"/>
    <cellStyle name="40% - Accent1 5 32 3 2 4" xfId="13967"/>
    <cellStyle name="40% - Accent1 5 32 3 3" xfId="13968"/>
    <cellStyle name="40% - Accent1 5 32 3 3 2" xfId="13969"/>
    <cellStyle name="40% - Accent1 5 32 3 4" xfId="13970"/>
    <cellStyle name="40% - Accent1 5 32 3 5" xfId="13971"/>
    <cellStyle name="40% - Accent1 5 32 4" xfId="13972"/>
    <cellStyle name="40% - Accent1 5 32 4 2" xfId="13973"/>
    <cellStyle name="40% - Accent1 5 32 4 2 2" xfId="13974"/>
    <cellStyle name="40% - Accent1 5 32 4 3" xfId="13975"/>
    <cellStyle name="40% - Accent1 5 32 4 4" xfId="13976"/>
    <cellStyle name="40% - Accent1 5 32 5" xfId="13977"/>
    <cellStyle name="40% - Accent1 5 32 5 2" xfId="13978"/>
    <cellStyle name="40% - Accent1 5 32 6" xfId="13979"/>
    <cellStyle name="40% - Accent1 5 32 7" xfId="13980"/>
    <cellStyle name="40% - Accent1 5 33" xfId="13981"/>
    <cellStyle name="40% - Accent1 5 33 2" xfId="13982"/>
    <cellStyle name="40% - Accent1 5 33 2 2" xfId="13983"/>
    <cellStyle name="40% - Accent1 5 33 2 2 2" xfId="13984"/>
    <cellStyle name="40% - Accent1 5 33 2 2 2 2" xfId="13985"/>
    <cellStyle name="40% - Accent1 5 33 2 2 3" xfId="13986"/>
    <cellStyle name="40% - Accent1 5 33 2 2 4" xfId="13987"/>
    <cellStyle name="40% - Accent1 5 33 2 3" xfId="13988"/>
    <cellStyle name="40% - Accent1 5 33 2 3 2" xfId="13989"/>
    <cellStyle name="40% - Accent1 5 33 2 4" xfId="13990"/>
    <cellStyle name="40% - Accent1 5 33 2 5" xfId="13991"/>
    <cellStyle name="40% - Accent1 5 33 3" xfId="13992"/>
    <cellStyle name="40% - Accent1 5 33 3 2" xfId="13993"/>
    <cellStyle name="40% - Accent1 5 33 3 2 2" xfId="13994"/>
    <cellStyle name="40% - Accent1 5 33 3 3" xfId="13995"/>
    <cellStyle name="40% - Accent1 5 33 3 4" xfId="13996"/>
    <cellStyle name="40% - Accent1 5 33 4" xfId="13997"/>
    <cellStyle name="40% - Accent1 5 33 4 2" xfId="13998"/>
    <cellStyle name="40% - Accent1 5 33 5" xfId="13999"/>
    <cellStyle name="40% - Accent1 5 33 6" xfId="14000"/>
    <cellStyle name="40% - Accent1 5 34" xfId="14001"/>
    <cellStyle name="40% - Accent1 5 34 2" xfId="14002"/>
    <cellStyle name="40% - Accent1 5 34 2 2" xfId="14003"/>
    <cellStyle name="40% - Accent1 5 34 2 2 2" xfId="14004"/>
    <cellStyle name="40% - Accent1 5 34 2 3" xfId="14005"/>
    <cellStyle name="40% - Accent1 5 34 2 4" xfId="14006"/>
    <cellStyle name="40% - Accent1 5 34 3" xfId="14007"/>
    <cellStyle name="40% - Accent1 5 34 3 2" xfId="14008"/>
    <cellStyle name="40% - Accent1 5 34 4" xfId="14009"/>
    <cellStyle name="40% - Accent1 5 34 5" xfId="14010"/>
    <cellStyle name="40% - Accent1 5 35" xfId="14011"/>
    <cellStyle name="40% - Accent1 5 35 2" xfId="14012"/>
    <cellStyle name="40% - Accent1 5 35 2 2" xfId="14013"/>
    <cellStyle name="40% - Accent1 5 35 3" xfId="14014"/>
    <cellStyle name="40% - Accent1 5 35 4" xfId="14015"/>
    <cellStyle name="40% - Accent1 5 36" xfId="14016"/>
    <cellStyle name="40% - Accent1 5 36 2" xfId="14017"/>
    <cellStyle name="40% - Accent1 5 37" xfId="14018"/>
    <cellStyle name="40% - Accent1 5 38" xfId="14019"/>
    <cellStyle name="40% - Accent1 5 4" xfId="14020"/>
    <cellStyle name="40% - Accent1 5 4 2" xfId="14021"/>
    <cellStyle name="40% - Accent1 5 4 2 2" xfId="14022"/>
    <cellStyle name="40% - Accent1 5 4 2 2 2" xfId="14023"/>
    <cellStyle name="40% - Accent1 5 4 2 2 2 2" xfId="14024"/>
    <cellStyle name="40% - Accent1 5 4 2 2 2 2 2" xfId="14025"/>
    <cellStyle name="40% - Accent1 5 4 2 2 2 3" xfId="14026"/>
    <cellStyle name="40% - Accent1 5 4 2 2 2 4" xfId="14027"/>
    <cellStyle name="40% - Accent1 5 4 2 2 3" xfId="14028"/>
    <cellStyle name="40% - Accent1 5 4 2 2 3 2" xfId="14029"/>
    <cellStyle name="40% - Accent1 5 4 2 2 4" xfId="14030"/>
    <cellStyle name="40% - Accent1 5 4 2 2 5" xfId="14031"/>
    <cellStyle name="40% - Accent1 5 4 2 3" xfId="14032"/>
    <cellStyle name="40% - Accent1 5 4 2 3 2" xfId="14033"/>
    <cellStyle name="40% - Accent1 5 4 2 3 2 2" xfId="14034"/>
    <cellStyle name="40% - Accent1 5 4 2 3 3" xfId="14035"/>
    <cellStyle name="40% - Accent1 5 4 2 3 4" xfId="14036"/>
    <cellStyle name="40% - Accent1 5 4 2 4" xfId="14037"/>
    <cellStyle name="40% - Accent1 5 4 2 4 2" xfId="14038"/>
    <cellStyle name="40% - Accent1 5 4 2 5" xfId="14039"/>
    <cellStyle name="40% - Accent1 5 4 2 6" xfId="14040"/>
    <cellStyle name="40% - Accent1 5 4 3" xfId="14041"/>
    <cellStyle name="40% - Accent1 5 4 3 2" xfId="14042"/>
    <cellStyle name="40% - Accent1 5 4 3 2 2" xfId="14043"/>
    <cellStyle name="40% - Accent1 5 4 3 2 2 2" xfId="14044"/>
    <cellStyle name="40% - Accent1 5 4 3 2 3" xfId="14045"/>
    <cellStyle name="40% - Accent1 5 4 3 2 4" xfId="14046"/>
    <cellStyle name="40% - Accent1 5 4 3 3" xfId="14047"/>
    <cellStyle name="40% - Accent1 5 4 3 3 2" xfId="14048"/>
    <cellStyle name="40% - Accent1 5 4 3 4" xfId="14049"/>
    <cellStyle name="40% - Accent1 5 4 3 5" xfId="14050"/>
    <cellStyle name="40% - Accent1 5 4 4" xfId="14051"/>
    <cellStyle name="40% - Accent1 5 4 4 2" xfId="14052"/>
    <cellStyle name="40% - Accent1 5 4 4 2 2" xfId="14053"/>
    <cellStyle name="40% - Accent1 5 4 4 3" xfId="14054"/>
    <cellStyle name="40% - Accent1 5 4 4 4" xfId="14055"/>
    <cellStyle name="40% - Accent1 5 4 5" xfId="14056"/>
    <cellStyle name="40% - Accent1 5 4 5 2" xfId="14057"/>
    <cellStyle name="40% - Accent1 5 4 6" xfId="14058"/>
    <cellStyle name="40% - Accent1 5 4 7" xfId="14059"/>
    <cellStyle name="40% - Accent1 5 5" xfId="14060"/>
    <cellStyle name="40% - Accent1 5 5 2" xfId="14061"/>
    <cellStyle name="40% - Accent1 5 5 2 2" xfId="14062"/>
    <cellStyle name="40% - Accent1 5 5 2 2 2" xfId="14063"/>
    <cellStyle name="40% - Accent1 5 5 2 2 2 2" xfId="14064"/>
    <cellStyle name="40% - Accent1 5 5 2 2 2 2 2" xfId="14065"/>
    <cellStyle name="40% - Accent1 5 5 2 2 2 3" xfId="14066"/>
    <cellStyle name="40% - Accent1 5 5 2 2 2 4" xfId="14067"/>
    <cellStyle name="40% - Accent1 5 5 2 2 3" xfId="14068"/>
    <cellStyle name="40% - Accent1 5 5 2 2 3 2" xfId="14069"/>
    <cellStyle name="40% - Accent1 5 5 2 2 4" xfId="14070"/>
    <cellStyle name="40% - Accent1 5 5 2 2 5" xfId="14071"/>
    <cellStyle name="40% - Accent1 5 5 2 3" xfId="14072"/>
    <cellStyle name="40% - Accent1 5 5 2 3 2" xfId="14073"/>
    <cellStyle name="40% - Accent1 5 5 2 3 2 2" xfId="14074"/>
    <cellStyle name="40% - Accent1 5 5 2 3 3" xfId="14075"/>
    <cellStyle name="40% - Accent1 5 5 2 3 4" xfId="14076"/>
    <cellStyle name="40% - Accent1 5 5 2 4" xfId="14077"/>
    <cellStyle name="40% - Accent1 5 5 2 4 2" xfId="14078"/>
    <cellStyle name="40% - Accent1 5 5 2 5" xfId="14079"/>
    <cellStyle name="40% - Accent1 5 5 2 6" xfId="14080"/>
    <cellStyle name="40% - Accent1 5 5 3" xfId="14081"/>
    <cellStyle name="40% - Accent1 5 5 3 2" xfId="14082"/>
    <cellStyle name="40% - Accent1 5 5 3 2 2" xfId="14083"/>
    <cellStyle name="40% - Accent1 5 5 3 2 2 2" xfId="14084"/>
    <cellStyle name="40% - Accent1 5 5 3 2 3" xfId="14085"/>
    <cellStyle name="40% - Accent1 5 5 3 2 4" xfId="14086"/>
    <cellStyle name="40% - Accent1 5 5 3 3" xfId="14087"/>
    <cellStyle name="40% - Accent1 5 5 3 3 2" xfId="14088"/>
    <cellStyle name="40% - Accent1 5 5 3 4" xfId="14089"/>
    <cellStyle name="40% - Accent1 5 5 3 5" xfId="14090"/>
    <cellStyle name="40% - Accent1 5 5 4" xfId="14091"/>
    <cellStyle name="40% - Accent1 5 5 4 2" xfId="14092"/>
    <cellStyle name="40% - Accent1 5 5 4 2 2" xfId="14093"/>
    <cellStyle name="40% - Accent1 5 5 4 3" xfId="14094"/>
    <cellStyle name="40% - Accent1 5 5 4 4" xfId="14095"/>
    <cellStyle name="40% - Accent1 5 5 5" xfId="14096"/>
    <cellStyle name="40% - Accent1 5 5 5 2" xfId="14097"/>
    <cellStyle name="40% - Accent1 5 5 6" xfId="14098"/>
    <cellStyle name="40% - Accent1 5 5 7" xfId="14099"/>
    <cellStyle name="40% - Accent1 5 6" xfId="14100"/>
    <cellStyle name="40% - Accent1 5 6 2" xfId="14101"/>
    <cellStyle name="40% - Accent1 5 6 2 2" xfId="14102"/>
    <cellStyle name="40% - Accent1 5 6 2 2 2" xfId="14103"/>
    <cellStyle name="40% - Accent1 5 6 2 2 2 2" xfId="14104"/>
    <cellStyle name="40% - Accent1 5 6 2 2 2 2 2" xfId="14105"/>
    <cellStyle name="40% - Accent1 5 6 2 2 2 3" xfId="14106"/>
    <cellStyle name="40% - Accent1 5 6 2 2 2 4" xfId="14107"/>
    <cellStyle name="40% - Accent1 5 6 2 2 3" xfId="14108"/>
    <cellStyle name="40% - Accent1 5 6 2 2 3 2" xfId="14109"/>
    <cellStyle name="40% - Accent1 5 6 2 2 4" xfId="14110"/>
    <cellStyle name="40% - Accent1 5 6 2 2 5" xfId="14111"/>
    <cellStyle name="40% - Accent1 5 6 2 3" xfId="14112"/>
    <cellStyle name="40% - Accent1 5 6 2 3 2" xfId="14113"/>
    <cellStyle name="40% - Accent1 5 6 2 3 2 2" xfId="14114"/>
    <cellStyle name="40% - Accent1 5 6 2 3 3" xfId="14115"/>
    <cellStyle name="40% - Accent1 5 6 2 3 4" xfId="14116"/>
    <cellStyle name="40% - Accent1 5 6 2 4" xfId="14117"/>
    <cellStyle name="40% - Accent1 5 6 2 4 2" xfId="14118"/>
    <cellStyle name="40% - Accent1 5 6 2 5" xfId="14119"/>
    <cellStyle name="40% - Accent1 5 6 2 6" xfId="14120"/>
    <cellStyle name="40% - Accent1 5 6 3" xfId="14121"/>
    <cellStyle name="40% - Accent1 5 6 3 2" xfId="14122"/>
    <cellStyle name="40% - Accent1 5 6 3 2 2" xfId="14123"/>
    <cellStyle name="40% - Accent1 5 6 3 2 2 2" xfId="14124"/>
    <cellStyle name="40% - Accent1 5 6 3 2 3" xfId="14125"/>
    <cellStyle name="40% - Accent1 5 6 3 2 4" xfId="14126"/>
    <cellStyle name="40% - Accent1 5 6 3 3" xfId="14127"/>
    <cellStyle name="40% - Accent1 5 6 3 3 2" xfId="14128"/>
    <cellStyle name="40% - Accent1 5 6 3 4" xfId="14129"/>
    <cellStyle name="40% - Accent1 5 6 3 5" xfId="14130"/>
    <cellStyle name="40% - Accent1 5 6 4" xfId="14131"/>
    <cellStyle name="40% - Accent1 5 6 4 2" xfId="14132"/>
    <cellStyle name="40% - Accent1 5 6 4 2 2" xfId="14133"/>
    <cellStyle name="40% - Accent1 5 6 4 3" xfId="14134"/>
    <cellStyle name="40% - Accent1 5 6 4 4" xfId="14135"/>
    <cellStyle name="40% - Accent1 5 6 5" xfId="14136"/>
    <cellStyle name="40% - Accent1 5 6 5 2" xfId="14137"/>
    <cellStyle name="40% - Accent1 5 6 6" xfId="14138"/>
    <cellStyle name="40% - Accent1 5 6 7" xfId="14139"/>
    <cellStyle name="40% - Accent1 5 7" xfId="14140"/>
    <cellStyle name="40% - Accent1 5 7 2" xfId="14141"/>
    <cellStyle name="40% - Accent1 5 7 2 2" xfId="14142"/>
    <cellStyle name="40% - Accent1 5 7 2 2 2" xfId="14143"/>
    <cellStyle name="40% - Accent1 5 7 2 2 2 2" xfId="14144"/>
    <cellStyle name="40% - Accent1 5 7 2 2 2 2 2" xfId="14145"/>
    <cellStyle name="40% - Accent1 5 7 2 2 2 3" xfId="14146"/>
    <cellStyle name="40% - Accent1 5 7 2 2 2 4" xfId="14147"/>
    <cellStyle name="40% - Accent1 5 7 2 2 3" xfId="14148"/>
    <cellStyle name="40% - Accent1 5 7 2 2 3 2" xfId="14149"/>
    <cellStyle name="40% - Accent1 5 7 2 2 4" xfId="14150"/>
    <cellStyle name="40% - Accent1 5 7 2 2 5" xfId="14151"/>
    <cellStyle name="40% - Accent1 5 7 2 3" xfId="14152"/>
    <cellStyle name="40% - Accent1 5 7 2 3 2" xfId="14153"/>
    <cellStyle name="40% - Accent1 5 7 2 3 2 2" xfId="14154"/>
    <cellStyle name="40% - Accent1 5 7 2 3 3" xfId="14155"/>
    <cellStyle name="40% - Accent1 5 7 2 3 4" xfId="14156"/>
    <cellStyle name="40% - Accent1 5 7 2 4" xfId="14157"/>
    <cellStyle name="40% - Accent1 5 7 2 4 2" xfId="14158"/>
    <cellStyle name="40% - Accent1 5 7 2 5" xfId="14159"/>
    <cellStyle name="40% - Accent1 5 7 2 6" xfId="14160"/>
    <cellStyle name="40% - Accent1 5 7 3" xfId="14161"/>
    <cellStyle name="40% - Accent1 5 7 3 2" xfId="14162"/>
    <cellStyle name="40% - Accent1 5 7 3 2 2" xfId="14163"/>
    <cellStyle name="40% - Accent1 5 7 3 2 2 2" xfId="14164"/>
    <cellStyle name="40% - Accent1 5 7 3 2 3" xfId="14165"/>
    <cellStyle name="40% - Accent1 5 7 3 2 4" xfId="14166"/>
    <cellStyle name="40% - Accent1 5 7 3 3" xfId="14167"/>
    <cellStyle name="40% - Accent1 5 7 3 3 2" xfId="14168"/>
    <cellStyle name="40% - Accent1 5 7 3 4" xfId="14169"/>
    <cellStyle name="40% - Accent1 5 7 3 5" xfId="14170"/>
    <cellStyle name="40% - Accent1 5 7 4" xfId="14171"/>
    <cellStyle name="40% - Accent1 5 7 4 2" xfId="14172"/>
    <cellStyle name="40% - Accent1 5 7 4 2 2" xfId="14173"/>
    <cellStyle name="40% - Accent1 5 7 4 3" xfId="14174"/>
    <cellStyle name="40% - Accent1 5 7 4 4" xfId="14175"/>
    <cellStyle name="40% - Accent1 5 7 5" xfId="14176"/>
    <cellStyle name="40% - Accent1 5 7 5 2" xfId="14177"/>
    <cellStyle name="40% - Accent1 5 7 6" xfId="14178"/>
    <cellStyle name="40% - Accent1 5 7 7" xfId="14179"/>
    <cellStyle name="40% - Accent1 5 8" xfId="14180"/>
    <cellStyle name="40% - Accent1 5 8 2" xfId="14181"/>
    <cellStyle name="40% - Accent1 5 8 2 2" xfId="14182"/>
    <cellStyle name="40% - Accent1 5 8 2 2 2" xfId="14183"/>
    <cellStyle name="40% - Accent1 5 8 2 2 2 2" xfId="14184"/>
    <cellStyle name="40% - Accent1 5 8 2 2 2 2 2" xfId="14185"/>
    <cellStyle name="40% - Accent1 5 8 2 2 2 3" xfId="14186"/>
    <cellStyle name="40% - Accent1 5 8 2 2 2 4" xfId="14187"/>
    <cellStyle name="40% - Accent1 5 8 2 2 3" xfId="14188"/>
    <cellStyle name="40% - Accent1 5 8 2 2 3 2" xfId="14189"/>
    <cellStyle name="40% - Accent1 5 8 2 2 4" xfId="14190"/>
    <cellStyle name="40% - Accent1 5 8 2 2 5" xfId="14191"/>
    <cellStyle name="40% - Accent1 5 8 2 3" xfId="14192"/>
    <cellStyle name="40% - Accent1 5 8 2 3 2" xfId="14193"/>
    <cellStyle name="40% - Accent1 5 8 2 3 2 2" xfId="14194"/>
    <cellStyle name="40% - Accent1 5 8 2 3 3" xfId="14195"/>
    <cellStyle name="40% - Accent1 5 8 2 3 4" xfId="14196"/>
    <cellStyle name="40% - Accent1 5 8 2 4" xfId="14197"/>
    <cellStyle name="40% - Accent1 5 8 2 4 2" xfId="14198"/>
    <cellStyle name="40% - Accent1 5 8 2 5" xfId="14199"/>
    <cellStyle name="40% - Accent1 5 8 2 6" xfId="14200"/>
    <cellStyle name="40% - Accent1 5 8 3" xfId="14201"/>
    <cellStyle name="40% - Accent1 5 8 3 2" xfId="14202"/>
    <cellStyle name="40% - Accent1 5 8 3 2 2" xfId="14203"/>
    <cellStyle name="40% - Accent1 5 8 3 2 2 2" xfId="14204"/>
    <cellStyle name="40% - Accent1 5 8 3 2 3" xfId="14205"/>
    <cellStyle name="40% - Accent1 5 8 3 2 4" xfId="14206"/>
    <cellStyle name="40% - Accent1 5 8 3 3" xfId="14207"/>
    <cellStyle name="40% - Accent1 5 8 3 3 2" xfId="14208"/>
    <cellStyle name="40% - Accent1 5 8 3 4" xfId="14209"/>
    <cellStyle name="40% - Accent1 5 8 3 5" xfId="14210"/>
    <cellStyle name="40% - Accent1 5 8 4" xfId="14211"/>
    <cellStyle name="40% - Accent1 5 8 4 2" xfId="14212"/>
    <cellStyle name="40% - Accent1 5 8 4 2 2" xfId="14213"/>
    <cellStyle name="40% - Accent1 5 8 4 3" xfId="14214"/>
    <cellStyle name="40% - Accent1 5 8 4 4" xfId="14215"/>
    <cellStyle name="40% - Accent1 5 8 5" xfId="14216"/>
    <cellStyle name="40% - Accent1 5 8 5 2" xfId="14217"/>
    <cellStyle name="40% - Accent1 5 8 6" xfId="14218"/>
    <cellStyle name="40% - Accent1 5 8 7" xfId="14219"/>
    <cellStyle name="40% - Accent1 5 9" xfId="14220"/>
    <cellStyle name="40% - Accent1 5 9 2" xfId="14221"/>
    <cellStyle name="40% - Accent1 5 9 2 2" xfId="14222"/>
    <cellStyle name="40% - Accent1 5 9 2 2 2" xfId="14223"/>
    <cellStyle name="40% - Accent1 5 9 2 2 2 2" xfId="14224"/>
    <cellStyle name="40% - Accent1 5 9 2 2 2 2 2" xfId="14225"/>
    <cellStyle name="40% - Accent1 5 9 2 2 2 3" xfId="14226"/>
    <cellStyle name="40% - Accent1 5 9 2 2 2 4" xfId="14227"/>
    <cellStyle name="40% - Accent1 5 9 2 2 3" xfId="14228"/>
    <cellStyle name="40% - Accent1 5 9 2 2 3 2" xfId="14229"/>
    <cellStyle name="40% - Accent1 5 9 2 2 4" xfId="14230"/>
    <cellStyle name="40% - Accent1 5 9 2 2 5" xfId="14231"/>
    <cellStyle name="40% - Accent1 5 9 2 3" xfId="14232"/>
    <cellStyle name="40% - Accent1 5 9 2 3 2" xfId="14233"/>
    <cellStyle name="40% - Accent1 5 9 2 3 2 2" xfId="14234"/>
    <cellStyle name="40% - Accent1 5 9 2 3 3" xfId="14235"/>
    <cellStyle name="40% - Accent1 5 9 2 3 4" xfId="14236"/>
    <cellStyle name="40% - Accent1 5 9 2 4" xfId="14237"/>
    <cellStyle name="40% - Accent1 5 9 2 4 2" xfId="14238"/>
    <cellStyle name="40% - Accent1 5 9 2 5" xfId="14239"/>
    <cellStyle name="40% - Accent1 5 9 2 6" xfId="14240"/>
    <cellStyle name="40% - Accent1 5 9 3" xfId="14241"/>
    <cellStyle name="40% - Accent1 5 9 3 2" xfId="14242"/>
    <cellStyle name="40% - Accent1 5 9 3 2 2" xfId="14243"/>
    <cellStyle name="40% - Accent1 5 9 3 2 2 2" xfId="14244"/>
    <cellStyle name="40% - Accent1 5 9 3 2 3" xfId="14245"/>
    <cellStyle name="40% - Accent1 5 9 3 2 4" xfId="14246"/>
    <cellStyle name="40% - Accent1 5 9 3 3" xfId="14247"/>
    <cellStyle name="40% - Accent1 5 9 3 3 2" xfId="14248"/>
    <cellStyle name="40% - Accent1 5 9 3 4" xfId="14249"/>
    <cellStyle name="40% - Accent1 5 9 3 5" xfId="14250"/>
    <cellStyle name="40% - Accent1 5 9 4" xfId="14251"/>
    <cellStyle name="40% - Accent1 5 9 4 2" xfId="14252"/>
    <cellStyle name="40% - Accent1 5 9 4 2 2" xfId="14253"/>
    <cellStyle name="40% - Accent1 5 9 4 3" xfId="14254"/>
    <cellStyle name="40% - Accent1 5 9 4 4" xfId="14255"/>
    <cellStyle name="40% - Accent1 5 9 5" xfId="14256"/>
    <cellStyle name="40% - Accent1 5 9 5 2" xfId="14257"/>
    <cellStyle name="40% - Accent1 5 9 6" xfId="14258"/>
    <cellStyle name="40% - Accent1 5 9 7" xfId="14259"/>
    <cellStyle name="40% - Accent1 50" xfId="14260"/>
    <cellStyle name="40% - Accent1 50 2" xfId="14261"/>
    <cellStyle name="40% - Accent1 50 2 2" xfId="14262"/>
    <cellStyle name="40% - Accent1 50 2 2 2" xfId="14263"/>
    <cellStyle name="40% - Accent1 50 2 3" xfId="14264"/>
    <cellStyle name="40% - Accent1 50 2 4" xfId="14265"/>
    <cellStyle name="40% - Accent1 50 3" xfId="14266"/>
    <cellStyle name="40% - Accent1 50 3 2" xfId="14267"/>
    <cellStyle name="40% - Accent1 50 3 2 2" xfId="14268"/>
    <cellStyle name="40% - Accent1 50 3 3" xfId="14269"/>
    <cellStyle name="40% - Accent1 50 4" xfId="14270"/>
    <cellStyle name="40% - Accent1 50 4 2" xfId="14271"/>
    <cellStyle name="40% - Accent1 50 4 2 2" xfId="14272"/>
    <cellStyle name="40% - Accent1 50 4 3" xfId="14273"/>
    <cellStyle name="40% - Accent1 50 5" xfId="14274"/>
    <cellStyle name="40% - Accent1 50 5 2" xfId="14275"/>
    <cellStyle name="40% - Accent1 50 6" xfId="14276"/>
    <cellStyle name="40% - Accent1 50 7" xfId="14277"/>
    <cellStyle name="40% - Accent1 51" xfId="14278"/>
    <cellStyle name="40% - Accent1 51 2" xfId="14279"/>
    <cellStyle name="40% - Accent1 51 2 2" xfId="14280"/>
    <cellStyle name="40% - Accent1 51 2 2 2" xfId="14281"/>
    <cellStyle name="40% - Accent1 51 2 3" xfId="14282"/>
    <cellStyle name="40% - Accent1 51 2 4" xfId="14283"/>
    <cellStyle name="40% - Accent1 51 3" xfId="14284"/>
    <cellStyle name="40% - Accent1 51 3 2" xfId="14285"/>
    <cellStyle name="40% - Accent1 51 3 2 2" xfId="14286"/>
    <cellStyle name="40% - Accent1 51 3 3" xfId="14287"/>
    <cellStyle name="40% - Accent1 51 4" xfId="14288"/>
    <cellStyle name="40% - Accent1 51 4 2" xfId="14289"/>
    <cellStyle name="40% - Accent1 51 4 2 2" xfId="14290"/>
    <cellStyle name="40% - Accent1 51 4 3" xfId="14291"/>
    <cellStyle name="40% - Accent1 51 5" xfId="14292"/>
    <cellStyle name="40% - Accent1 51 5 2" xfId="14293"/>
    <cellStyle name="40% - Accent1 51 6" xfId="14294"/>
    <cellStyle name="40% - Accent1 51 7" xfId="14295"/>
    <cellStyle name="40% - Accent1 52" xfId="14296"/>
    <cellStyle name="40% - Accent1 52 2" xfId="14297"/>
    <cellStyle name="40% - Accent1 52 2 2" xfId="14298"/>
    <cellStyle name="40% - Accent1 52 3" xfId="14299"/>
    <cellStyle name="40% - Accent1 52 4" xfId="14300"/>
    <cellStyle name="40% - Accent1 53" xfId="14301"/>
    <cellStyle name="40% - Accent1 54" xfId="14302"/>
    <cellStyle name="40% - Accent1 54 2" xfId="14303"/>
    <cellStyle name="40% - Accent1 55" xfId="14304"/>
    <cellStyle name="40% - Accent1 56" xfId="14305"/>
    <cellStyle name="40% - Accent1 57" xfId="14306"/>
    <cellStyle name="40% - Accent1 58" xfId="14307"/>
    <cellStyle name="40% - Accent1 59" xfId="14308"/>
    <cellStyle name="40% - Accent1 6" xfId="14309"/>
    <cellStyle name="40% - Accent1 6 2" xfId="14310"/>
    <cellStyle name="40% - Accent1 6 2 2" xfId="14311"/>
    <cellStyle name="40% - Accent1 6 2 2 2" xfId="14312"/>
    <cellStyle name="40% - Accent1 6 2 3" xfId="14313"/>
    <cellStyle name="40% - Accent1 6 2 4" xfId="14314"/>
    <cellStyle name="40% - Accent1 6 3" xfId="14315"/>
    <cellStyle name="40% - Accent1 6 3 2" xfId="14316"/>
    <cellStyle name="40% - Accent1 6 3 2 2" xfId="14317"/>
    <cellStyle name="40% - Accent1 6 3 3" xfId="14318"/>
    <cellStyle name="40% - Accent1 6 4" xfId="14319"/>
    <cellStyle name="40% - Accent1 6 4 2" xfId="14320"/>
    <cellStyle name="40% - Accent1 6 4 2 2" xfId="14321"/>
    <cellStyle name="40% - Accent1 6 4 3" xfId="14322"/>
    <cellStyle name="40% - Accent1 6 5" xfId="14323"/>
    <cellStyle name="40% - Accent1 6 5 2" xfId="14324"/>
    <cellStyle name="40% - Accent1 6 6" xfId="14325"/>
    <cellStyle name="40% - Accent1 6 7" xfId="14326"/>
    <cellStyle name="40% - Accent1 60" xfId="14327"/>
    <cellStyle name="40% - Accent1 7" xfId="14328"/>
    <cellStyle name="40% - Accent1 7 2" xfId="14329"/>
    <cellStyle name="40% - Accent1 7 2 2" xfId="14330"/>
    <cellStyle name="40% - Accent1 7 2 2 2" xfId="14331"/>
    <cellStyle name="40% - Accent1 7 2 3" xfId="14332"/>
    <cellStyle name="40% - Accent1 7 2 4" xfId="14333"/>
    <cellStyle name="40% - Accent1 7 3" xfId="14334"/>
    <cellStyle name="40% - Accent1 7 3 2" xfId="14335"/>
    <cellStyle name="40% - Accent1 7 3 2 2" xfId="14336"/>
    <cellStyle name="40% - Accent1 7 3 3" xfId="14337"/>
    <cellStyle name="40% - Accent1 7 4" xfId="14338"/>
    <cellStyle name="40% - Accent1 7 4 2" xfId="14339"/>
    <cellStyle name="40% - Accent1 7 4 2 2" xfId="14340"/>
    <cellStyle name="40% - Accent1 7 4 3" xfId="14341"/>
    <cellStyle name="40% - Accent1 7 5" xfId="14342"/>
    <cellStyle name="40% - Accent1 7 5 2" xfId="14343"/>
    <cellStyle name="40% - Accent1 7 6" xfId="14344"/>
    <cellStyle name="40% - Accent1 7 7" xfId="14345"/>
    <cellStyle name="40% - Accent1 8" xfId="14346"/>
    <cellStyle name="40% - Accent1 8 2" xfId="14347"/>
    <cellStyle name="40% - Accent1 8 2 2" xfId="14348"/>
    <cellStyle name="40% - Accent1 8 2 2 2" xfId="14349"/>
    <cellStyle name="40% - Accent1 8 2 3" xfId="14350"/>
    <cellStyle name="40% - Accent1 8 2 4" xfId="14351"/>
    <cellStyle name="40% - Accent1 8 3" xfId="14352"/>
    <cellStyle name="40% - Accent1 8 3 2" xfId="14353"/>
    <cellStyle name="40% - Accent1 8 3 2 2" xfId="14354"/>
    <cellStyle name="40% - Accent1 8 3 3" xfId="14355"/>
    <cellStyle name="40% - Accent1 8 4" xfId="14356"/>
    <cellStyle name="40% - Accent1 8 4 2" xfId="14357"/>
    <cellStyle name="40% - Accent1 8 4 2 2" xfId="14358"/>
    <cellStyle name="40% - Accent1 8 4 3" xfId="14359"/>
    <cellStyle name="40% - Accent1 8 5" xfId="14360"/>
    <cellStyle name="40% - Accent1 8 5 2" xfId="14361"/>
    <cellStyle name="40% - Accent1 8 6" xfId="14362"/>
    <cellStyle name="40% - Accent1 8 7" xfId="14363"/>
    <cellStyle name="40% - Accent1 9" xfId="14364"/>
    <cellStyle name="40% - Accent1 9 2" xfId="14365"/>
    <cellStyle name="40% - Accent1 9 2 2" xfId="14366"/>
    <cellStyle name="40% - Accent1 9 2 2 2" xfId="14367"/>
    <cellStyle name="40% - Accent1 9 2 3" xfId="14368"/>
    <cellStyle name="40% - Accent1 9 2 4" xfId="14369"/>
    <cellStyle name="40% - Accent1 9 3" xfId="14370"/>
    <cellStyle name="40% - Accent1 9 3 2" xfId="14371"/>
    <cellStyle name="40% - Accent1 9 3 2 2" xfId="14372"/>
    <cellStyle name="40% - Accent1 9 3 3" xfId="14373"/>
    <cellStyle name="40% - Accent1 9 4" xfId="14374"/>
    <cellStyle name="40% - Accent1 9 4 2" xfId="14375"/>
    <cellStyle name="40% - Accent1 9 4 2 2" xfId="14376"/>
    <cellStyle name="40% - Accent1 9 4 3" xfId="14377"/>
    <cellStyle name="40% - Accent1 9 5" xfId="14378"/>
    <cellStyle name="40% - Accent1 9 5 2" xfId="14379"/>
    <cellStyle name="40% - Accent1 9 6" xfId="14380"/>
    <cellStyle name="40% - Accent1 9 7" xfId="14381"/>
    <cellStyle name="40% - Accent2" xfId="58577" builtinId="35" customBuiltin="1"/>
    <cellStyle name="40% - Accent2 10" xfId="14382"/>
    <cellStyle name="40% - Accent2 10 2" xfId="14383"/>
    <cellStyle name="40% - Accent2 10 2 2" xfId="14384"/>
    <cellStyle name="40% - Accent2 10 2 2 2" xfId="14385"/>
    <cellStyle name="40% - Accent2 10 2 3" xfId="14386"/>
    <cellStyle name="40% - Accent2 10 2 4" xfId="14387"/>
    <cellStyle name="40% - Accent2 10 3" xfId="14388"/>
    <cellStyle name="40% - Accent2 10 3 2" xfId="14389"/>
    <cellStyle name="40% - Accent2 10 3 2 2" xfId="14390"/>
    <cellStyle name="40% - Accent2 10 3 3" xfId="14391"/>
    <cellStyle name="40% - Accent2 10 4" xfId="14392"/>
    <cellStyle name="40% - Accent2 10 4 2" xfId="14393"/>
    <cellStyle name="40% - Accent2 10 4 2 2" xfId="14394"/>
    <cellStyle name="40% - Accent2 10 4 3" xfId="14395"/>
    <cellStyle name="40% - Accent2 10 5" xfId="14396"/>
    <cellStyle name="40% - Accent2 10 5 2" xfId="14397"/>
    <cellStyle name="40% - Accent2 10 6" xfId="14398"/>
    <cellStyle name="40% - Accent2 10 7" xfId="14399"/>
    <cellStyle name="40% - Accent2 11" xfId="14400"/>
    <cellStyle name="40% - Accent2 11 2" xfId="14401"/>
    <cellStyle name="40% - Accent2 11 2 2" xfId="14402"/>
    <cellStyle name="40% - Accent2 11 2 2 2" xfId="14403"/>
    <cellStyle name="40% - Accent2 11 2 3" xfId="14404"/>
    <cellStyle name="40% - Accent2 11 2 4" xfId="14405"/>
    <cellStyle name="40% - Accent2 11 3" xfId="14406"/>
    <cellStyle name="40% - Accent2 11 3 2" xfId="14407"/>
    <cellStyle name="40% - Accent2 11 3 2 2" xfId="14408"/>
    <cellStyle name="40% - Accent2 11 3 3" xfId="14409"/>
    <cellStyle name="40% - Accent2 11 4" xfId="14410"/>
    <cellStyle name="40% - Accent2 11 4 2" xfId="14411"/>
    <cellStyle name="40% - Accent2 11 4 2 2" xfId="14412"/>
    <cellStyle name="40% - Accent2 11 4 3" xfId="14413"/>
    <cellStyle name="40% - Accent2 11 5" xfId="14414"/>
    <cellStyle name="40% - Accent2 11 5 2" xfId="14415"/>
    <cellStyle name="40% - Accent2 11 6" xfId="14416"/>
    <cellStyle name="40% - Accent2 11 7" xfId="14417"/>
    <cellStyle name="40% - Accent2 12" xfId="14418"/>
    <cellStyle name="40% - Accent2 12 2" xfId="14419"/>
    <cellStyle name="40% - Accent2 12 2 2" xfId="14420"/>
    <cellStyle name="40% - Accent2 12 2 2 2" xfId="14421"/>
    <cellStyle name="40% - Accent2 12 2 3" xfId="14422"/>
    <cellStyle name="40% - Accent2 12 2 4" xfId="14423"/>
    <cellStyle name="40% - Accent2 12 3" xfId="14424"/>
    <cellStyle name="40% - Accent2 12 3 2" xfId="14425"/>
    <cellStyle name="40% - Accent2 12 3 2 2" xfId="14426"/>
    <cellStyle name="40% - Accent2 12 3 3" xfId="14427"/>
    <cellStyle name="40% - Accent2 12 4" xfId="14428"/>
    <cellStyle name="40% - Accent2 12 4 2" xfId="14429"/>
    <cellStyle name="40% - Accent2 12 4 2 2" xfId="14430"/>
    <cellStyle name="40% - Accent2 12 4 3" xfId="14431"/>
    <cellStyle name="40% - Accent2 12 5" xfId="14432"/>
    <cellStyle name="40% - Accent2 12 5 2" xfId="14433"/>
    <cellStyle name="40% - Accent2 12 6" xfId="14434"/>
    <cellStyle name="40% - Accent2 12 7" xfId="14435"/>
    <cellStyle name="40% - Accent2 13" xfId="14436"/>
    <cellStyle name="40% - Accent2 13 2" xfId="14437"/>
    <cellStyle name="40% - Accent2 13 2 2" xfId="14438"/>
    <cellStyle name="40% - Accent2 13 2 2 2" xfId="14439"/>
    <cellStyle name="40% - Accent2 13 2 3" xfId="14440"/>
    <cellStyle name="40% - Accent2 13 2 4" xfId="14441"/>
    <cellStyle name="40% - Accent2 13 3" xfId="14442"/>
    <cellStyle name="40% - Accent2 13 3 2" xfId="14443"/>
    <cellStyle name="40% - Accent2 13 3 2 2" xfId="14444"/>
    <cellStyle name="40% - Accent2 13 3 3" xfId="14445"/>
    <cellStyle name="40% - Accent2 13 4" xfId="14446"/>
    <cellStyle name="40% - Accent2 13 4 2" xfId="14447"/>
    <cellStyle name="40% - Accent2 13 4 2 2" xfId="14448"/>
    <cellStyle name="40% - Accent2 13 4 3" xfId="14449"/>
    <cellStyle name="40% - Accent2 13 5" xfId="14450"/>
    <cellStyle name="40% - Accent2 13 5 2" xfId="14451"/>
    <cellStyle name="40% - Accent2 13 6" xfId="14452"/>
    <cellStyle name="40% - Accent2 13 7" xfId="14453"/>
    <cellStyle name="40% - Accent2 14" xfId="14454"/>
    <cellStyle name="40% - Accent2 14 2" xfId="14455"/>
    <cellStyle name="40% - Accent2 14 2 2" xfId="14456"/>
    <cellStyle name="40% - Accent2 14 2 2 2" xfId="14457"/>
    <cellStyle name="40% - Accent2 14 2 3" xfId="14458"/>
    <cellStyle name="40% - Accent2 14 2 4" xfId="14459"/>
    <cellStyle name="40% - Accent2 14 3" xfId="14460"/>
    <cellStyle name="40% - Accent2 14 3 2" xfId="14461"/>
    <cellStyle name="40% - Accent2 14 3 2 2" xfId="14462"/>
    <cellStyle name="40% - Accent2 14 3 3" xfId="14463"/>
    <cellStyle name="40% - Accent2 14 4" xfId="14464"/>
    <cellStyle name="40% - Accent2 14 4 2" xfId="14465"/>
    <cellStyle name="40% - Accent2 14 4 2 2" xfId="14466"/>
    <cellStyle name="40% - Accent2 14 4 3" xfId="14467"/>
    <cellStyle name="40% - Accent2 14 5" xfId="14468"/>
    <cellStyle name="40% - Accent2 14 5 2" xfId="14469"/>
    <cellStyle name="40% - Accent2 14 6" xfId="14470"/>
    <cellStyle name="40% - Accent2 14 7" xfId="14471"/>
    <cellStyle name="40% - Accent2 15" xfId="14472"/>
    <cellStyle name="40% - Accent2 15 2" xfId="14473"/>
    <cellStyle name="40% - Accent2 15 2 2" xfId="14474"/>
    <cellStyle name="40% - Accent2 15 2 2 2" xfId="14475"/>
    <cellStyle name="40% - Accent2 15 2 3" xfId="14476"/>
    <cellStyle name="40% - Accent2 15 2 4" xfId="14477"/>
    <cellStyle name="40% - Accent2 15 3" xfId="14478"/>
    <cellStyle name="40% - Accent2 15 3 2" xfId="14479"/>
    <cellStyle name="40% - Accent2 15 3 2 2" xfId="14480"/>
    <cellStyle name="40% - Accent2 15 3 3" xfId="14481"/>
    <cellStyle name="40% - Accent2 15 4" xfId="14482"/>
    <cellStyle name="40% - Accent2 15 4 2" xfId="14483"/>
    <cellStyle name="40% - Accent2 15 4 2 2" xfId="14484"/>
    <cellStyle name="40% - Accent2 15 4 3" xfId="14485"/>
    <cellStyle name="40% - Accent2 15 5" xfId="14486"/>
    <cellStyle name="40% - Accent2 15 5 2" xfId="14487"/>
    <cellStyle name="40% - Accent2 15 6" xfId="14488"/>
    <cellStyle name="40% - Accent2 15 7" xfId="14489"/>
    <cellStyle name="40% - Accent2 16" xfId="14490"/>
    <cellStyle name="40% - Accent2 16 2" xfId="14491"/>
    <cellStyle name="40% - Accent2 16 2 2" xfId="14492"/>
    <cellStyle name="40% - Accent2 16 2 2 2" xfId="14493"/>
    <cellStyle name="40% - Accent2 16 2 3" xfId="14494"/>
    <cellStyle name="40% - Accent2 16 2 4" xfId="14495"/>
    <cellStyle name="40% - Accent2 16 3" xfId="14496"/>
    <cellStyle name="40% - Accent2 16 3 2" xfId="14497"/>
    <cellStyle name="40% - Accent2 16 3 2 2" xfId="14498"/>
    <cellStyle name="40% - Accent2 16 3 3" xfId="14499"/>
    <cellStyle name="40% - Accent2 16 4" xfId="14500"/>
    <cellStyle name="40% - Accent2 16 4 2" xfId="14501"/>
    <cellStyle name="40% - Accent2 16 4 2 2" xfId="14502"/>
    <cellStyle name="40% - Accent2 16 4 3" xfId="14503"/>
    <cellStyle name="40% - Accent2 16 5" xfId="14504"/>
    <cellStyle name="40% - Accent2 16 5 2" xfId="14505"/>
    <cellStyle name="40% - Accent2 16 6" xfId="14506"/>
    <cellStyle name="40% - Accent2 16 7" xfId="14507"/>
    <cellStyle name="40% - Accent2 17" xfId="14508"/>
    <cellStyle name="40% - Accent2 17 2" xfId="14509"/>
    <cellStyle name="40% - Accent2 17 2 2" xfId="14510"/>
    <cellStyle name="40% - Accent2 17 2 2 2" xfId="14511"/>
    <cellStyle name="40% - Accent2 17 2 3" xfId="14512"/>
    <cellStyle name="40% - Accent2 17 2 4" xfId="14513"/>
    <cellStyle name="40% - Accent2 17 3" xfId="14514"/>
    <cellStyle name="40% - Accent2 17 3 2" xfId="14515"/>
    <cellStyle name="40% - Accent2 17 3 2 2" xfId="14516"/>
    <cellStyle name="40% - Accent2 17 3 3" xfId="14517"/>
    <cellStyle name="40% - Accent2 17 4" xfId="14518"/>
    <cellStyle name="40% - Accent2 17 4 2" xfId="14519"/>
    <cellStyle name="40% - Accent2 17 4 2 2" xfId="14520"/>
    <cellStyle name="40% - Accent2 17 4 3" xfId="14521"/>
    <cellStyle name="40% - Accent2 17 5" xfId="14522"/>
    <cellStyle name="40% - Accent2 17 5 2" xfId="14523"/>
    <cellStyle name="40% - Accent2 17 6" xfId="14524"/>
    <cellStyle name="40% - Accent2 17 7" xfId="14525"/>
    <cellStyle name="40% - Accent2 18" xfId="14526"/>
    <cellStyle name="40% - Accent2 18 2" xfId="14527"/>
    <cellStyle name="40% - Accent2 18 2 2" xfId="14528"/>
    <cellStyle name="40% - Accent2 18 2 2 2" xfId="14529"/>
    <cellStyle name="40% - Accent2 18 2 3" xfId="14530"/>
    <cellStyle name="40% - Accent2 18 2 4" xfId="14531"/>
    <cellStyle name="40% - Accent2 18 3" xfId="14532"/>
    <cellStyle name="40% - Accent2 18 3 2" xfId="14533"/>
    <cellStyle name="40% - Accent2 18 3 2 2" xfId="14534"/>
    <cellStyle name="40% - Accent2 18 3 3" xfId="14535"/>
    <cellStyle name="40% - Accent2 18 4" xfId="14536"/>
    <cellStyle name="40% - Accent2 18 4 2" xfId="14537"/>
    <cellStyle name="40% - Accent2 18 4 2 2" xfId="14538"/>
    <cellStyle name="40% - Accent2 18 4 3" xfId="14539"/>
    <cellStyle name="40% - Accent2 18 5" xfId="14540"/>
    <cellStyle name="40% - Accent2 18 5 2" xfId="14541"/>
    <cellStyle name="40% - Accent2 18 6" xfId="14542"/>
    <cellStyle name="40% - Accent2 18 7" xfId="14543"/>
    <cellStyle name="40% - Accent2 19" xfId="14544"/>
    <cellStyle name="40% - Accent2 19 2" xfId="14545"/>
    <cellStyle name="40% - Accent2 19 2 2" xfId="14546"/>
    <cellStyle name="40% - Accent2 19 2 2 2" xfId="14547"/>
    <cellStyle name="40% - Accent2 19 2 3" xfId="14548"/>
    <cellStyle name="40% - Accent2 19 2 4" xfId="14549"/>
    <cellStyle name="40% - Accent2 19 3" xfId="14550"/>
    <cellStyle name="40% - Accent2 19 3 2" xfId="14551"/>
    <cellStyle name="40% - Accent2 19 3 2 2" xfId="14552"/>
    <cellStyle name="40% - Accent2 19 3 3" xfId="14553"/>
    <cellStyle name="40% - Accent2 19 4" xfId="14554"/>
    <cellStyle name="40% - Accent2 19 4 2" xfId="14555"/>
    <cellStyle name="40% - Accent2 19 4 2 2" xfId="14556"/>
    <cellStyle name="40% - Accent2 19 4 3" xfId="14557"/>
    <cellStyle name="40% - Accent2 19 5" xfId="14558"/>
    <cellStyle name="40% - Accent2 19 5 2" xfId="14559"/>
    <cellStyle name="40% - Accent2 19 6" xfId="14560"/>
    <cellStyle name="40% - Accent2 19 7" xfId="14561"/>
    <cellStyle name="40% - Accent2 2" xfId="28"/>
    <cellStyle name="40% - Accent2 2 2" xfId="14562"/>
    <cellStyle name="40% - Accent2 2 2 2" xfId="14563"/>
    <cellStyle name="40% - Accent2 2 2 2 2" xfId="14564"/>
    <cellStyle name="40% - Accent2 2 2 3" xfId="14565"/>
    <cellStyle name="40% - Accent2 2 2 4" xfId="14566"/>
    <cellStyle name="40% - Accent2 2 2 5" xfId="58545"/>
    <cellStyle name="40% - Accent2 2 3" xfId="14567"/>
    <cellStyle name="40% - Accent2 2 3 2" xfId="14568"/>
    <cellStyle name="40% - Accent2 2 3 2 2" xfId="14569"/>
    <cellStyle name="40% - Accent2 2 3 3" xfId="14570"/>
    <cellStyle name="40% - Accent2 2 4" xfId="14571"/>
    <cellStyle name="40% - Accent2 2 4 2" xfId="14572"/>
    <cellStyle name="40% - Accent2 2 4 2 2" xfId="14573"/>
    <cellStyle name="40% - Accent2 2 4 3" xfId="14574"/>
    <cellStyle name="40% - Accent2 2 5" xfId="14575"/>
    <cellStyle name="40% - Accent2 2 5 2" xfId="14576"/>
    <cellStyle name="40% - Accent2 2 6" xfId="14577"/>
    <cellStyle name="40% - Accent2 2 7" xfId="14578"/>
    <cellStyle name="40% - Accent2 2 8" xfId="58521"/>
    <cellStyle name="40% - Accent2 20" xfId="14579"/>
    <cellStyle name="40% - Accent2 20 2" xfId="14580"/>
    <cellStyle name="40% - Accent2 20 2 2" xfId="14581"/>
    <cellStyle name="40% - Accent2 20 2 2 2" xfId="14582"/>
    <cellStyle name="40% - Accent2 20 2 3" xfId="14583"/>
    <cellStyle name="40% - Accent2 20 2 4" xfId="14584"/>
    <cellStyle name="40% - Accent2 20 3" xfId="14585"/>
    <cellStyle name="40% - Accent2 20 3 2" xfId="14586"/>
    <cellStyle name="40% - Accent2 20 3 2 2" xfId="14587"/>
    <cellStyle name="40% - Accent2 20 3 3" xfId="14588"/>
    <cellStyle name="40% - Accent2 20 4" xfId="14589"/>
    <cellStyle name="40% - Accent2 20 4 2" xfId="14590"/>
    <cellStyle name="40% - Accent2 20 4 2 2" xfId="14591"/>
    <cellStyle name="40% - Accent2 20 4 3" xfId="14592"/>
    <cellStyle name="40% - Accent2 20 5" xfId="14593"/>
    <cellStyle name="40% - Accent2 20 5 2" xfId="14594"/>
    <cellStyle name="40% - Accent2 20 6" xfId="14595"/>
    <cellStyle name="40% - Accent2 20 7" xfId="14596"/>
    <cellStyle name="40% - Accent2 21" xfId="14597"/>
    <cellStyle name="40% - Accent2 21 2" xfId="14598"/>
    <cellStyle name="40% - Accent2 21 2 2" xfId="14599"/>
    <cellStyle name="40% - Accent2 21 2 2 2" xfId="14600"/>
    <cellStyle name="40% - Accent2 21 2 3" xfId="14601"/>
    <cellStyle name="40% - Accent2 21 2 4" xfId="14602"/>
    <cellStyle name="40% - Accent2 21 3" xfId="14603"/>
    <cellStyle name="40% - Accent2 21 3 2" xfId="14604"/>
    <cellStyle name="40% - Accent2 21 3 2 2" xfId="14605"/>
    <cellStyle name="40% - Accent2 21 3 3" xfId="14606"/>
    <cellStyle name="40% - Accent2 21 4" xfId="14607"/>
    <cellStyle name="40% - Accent2 21 4 2" xfId="14608"/>
    <cellStyle name="40% - Accent2 21 4 2 2" xfId="14609"/>
    <cellStyle name="40% - Accent2 21 4 3" xfId="14610"/>
    <cellStyle name="40% - Accent2 21 5" xfId="14611"/>
    <cellStyle name="40% - Accent2 21 5 2" xfId="14612"/>
    <cellStyle name="40% - Accent2 21 6" xfId="14613"/>
    <cellStyle name="40% - Accent2 21 7" xfId="14614"/>
    <cellStyle name="40% - Accent2 22" xfId="14615"/>
    <cellStyle name="40% - Accent2 22 2" xfId="14616"/>
    <cellStyle name="40% - Accent2 22 2 2" xfId="14617"/>
    <cellStyle name="40% - Accent2 22 2 2 2" xfId="14618"/>
    <cellStyle name="40% - Accent2 22 2 3" xfId="14619"/>
    <cellStyle name="40% - Accent2 22 2 4" xfId="14620"/>
    <cellStyle name="40% - Accent2 22 3" xfId="14621"/>
    <cellStyle name="40% - Accent2 22 3 2" xfId="14622"/>
    <cellStyle name="40% - Accent2 22 3 2 2" xfId="14623"/>
    <cellStyle name="40% - Accent2 22 3 3" xfId="14624"/>
    <cellStyle name="40% - Accent2 22 4" xfId="14625"/>
    <cellStyle name="40% - Accent2 22 4 2" xfId="14626"/>
    <cellStyle name="40% - Accent2 22 4 2 2" xfId="14627"/>
    <cellStyle name="40% - Accent2 22 4 3" xfId="14628"/>
    <cellStyle name="40% - Accent2 22 5" xfId="14629"/>
    <cellStyle name="40% - Accent2 22 5 2" xfId="14630"/>
    <cellStyle name="40% - Accent2 22 6" xfId="14631"/>
    <cellStyle name="40% - Accent2 22 7" xfId="14632"/>
    <cellStyle name="40% - Accent2 23" xfId="14633"/>
    <cellStyle name="40% - Accent2 23 2" xfId="14634"/>
    <cellStyle name="40% - Accent2 23 2 2" xfId="14635"/>
    <cellStyle name="40% - Accent2 23 2 2 2" xfId="14636"/>
    <cellStyle name="40% - Accent2 23 2 3" xfId="14637"/>
    <cellStyle name="40% - Accent2 23 2 4" xfId="14638"/>
    <cellStyle name="40% - Accent2 23 3" xfId="14639"/>
    <cellStyle name="40% - Accent2 23 3 2" xfId="14640"/>
    <cellStyle name="40% - Accent2 23 3 2 2" xfId="14641"/>
    <cellStyle name="40% - Accent2 23 3 3" xfId="14642"/>
    <cellStyle name="40% - Accent2 23 4" xfId="14643"/>
    <cellStyle name="40% - Accent2 23 4 2" xfId="14644"/>
    <cellStyle name="40% - Accent2 23 4 2 2" xfId="14645"/>
    <cellStyle name="40% - Accent2 23 4 3" xfId="14646"/>
    <cellStyle name="40% - Accent2 23 5" xfId="14647"/>
    <cellStyle name="40% - Accent2 23 5 2" xfId="14648"/>
    <cellStyle name="40% - Accent2 23 6" xfId="14649"/>
    <cellStyle name="40% - Accent2 23 7" xfId="14650"/>
    <cellStyle name="40% - Accent2 24" xfId="14651"/>
    <cellStyle name="40% - Accent2 24 2" xfId="14652"/>
    <cellStyle name="40% - Accent2 24 2 2" xfId="14653"/>
    <cellStyle name="40% - Accent2 24 2 2 2" xfId="14654"/>
    <cellStyle name="40% - Accent2 24 2 3" xfId="14655"/>
    <cellStyle name="40% - Accent2 24 2 4" xfId="14656"/>
    <cellStyle name="40% - Accent2 24 3" xfId="14657"/>
    <cellStyle name="40% - Accent2 24 3 2" xfId="14658"/>
    <cellStyle name="40% - Accent2 24 3 2 2" xfId="14659"/>
    <cellStyle name="40% - Accent2 24 3 3" xfId="14660"/>
    <cellStyle name="40% - Accent2 24 4" xfId="14661"/>
    <cellStyle name="40% - Accent2 24 4 2" xfId="14662"/>
    <cellStyle name="40% - Accent2 24 4 2 2" xfId="14663"/>
    <cellStyle name="40% - Accent2 24 4 3" xfId="14664"/>
    <cellStyle name="40% - Accent2 24 5" xfId="14665"/>
    <cellStyle name="40% - Accent2 24 5 2" xfId="14666"/>
    <cellStyle name="40% - Accent2 24 6" xfId="14667"/>
    <cellStyle name="40% - Accent2 24 7" xfId="14668"/>
    <cellStyle name="40% - Accent2 25" xfId="14669"/>
    <cellStyle name="40% - Accent2 25 2" xfId="14670"/>
    <cellStyle name="40% - Accent2 25 2 2" xfId="14671"/>
    <cellStyle name="40% - Accent2 25 2 2 2" xfId="14672"/>
    <cellStyle name="40% - Accent2 25 2 3" xfId="14673"/>
    <cellStyle name="40% - Accent2 25 2 4" xfId="14674"/>
    <cellStyle name="40% - Accent2 25 3" xfId="14675"/>
    <cellStyle name="40% - Accent2 25 3 2" xfId="14676"/>
    <cellStyle name="40% - Accent2 25 3 2 2" xfId="14677"/>
    <cellStyle name="40% - Accent2 25 3 3" xfId="14678"/>
    <cellStyle name="40% - Accent2 25 4" xfId="14679"/>
    <cellStyle name="40% - Accent2 25 4 2" xfId="14680"/>
    <cellStyle name="40% - Accent2 25 4 2 2" xfId="14681"/>
    <cellStyle name="40% - Accent2 25 4 3" xfId="14682"/>
    <cellStyle name="40% - Accent2 25 5" xfId="14683"/>
    <cellStyle name="40% - Accent2 25 5 2" xfId="14684"/>
    <cellStyle name="40% - Accent2 25 6" xfId="14685"/>
    <cellStyle name="40% - Accent2 25 7" xfId="14686"/>
    <cellStyle name="40% - Accent2 26" xfId="14687"/>
    <cellStyle name="40% - Accent2 26 2" xfId="14688"/>
    <cellStyle name="40% - Accent2 26 2 2" xfId="14689"/>
    <cellStyle name="40% - Accent2 26 2 2 2" xfId="14690"/>
    <cellStyle name="40% - Accent2 26 2 3" xfId="14691"/>
    <cellStyle name="40% - Accent2 26 2 4" xfId="14692"/>
    <cellStyle name="40% - Accent2 26 3" xfId="14693"/>
    <cellStyle name="40% - Accent2 26 3 2" xfId="14694"/>
    <cellStyle name="40% - Accent2 26 3 2 2" xfId="14695"/>
    <cellStyle name="40% - Accent2 26 3 3" xfId="14696"/>
    <cellStyle name="40% - Accent2 26 4" xfId="14697"/>
    <cellStyle name="40% - Accent2 26 4 2" xfId="14698"/>
    <cellStyle name="40% - Accent2 26 4 2 2" xfId="14699"/>
    <cellStyle name="40% - Accent2 26 4 3" xfId="14700"/>
    <cellStyle name="40% - Accent2 26 5" xfId="14701"/>
    <cellStyle name="40% - Accent2 26 5 2" xfId="14702"/>
    <cellStyle name="40% - Accent2 26 6" xfId="14703"/>
    <cellStyle name="40% - Accent2 26 7" xfId="14704"/>
    <cellStyle name="40% - Accent2 27" xfId="14705"/>
    <cellStyle name="40% - Accent2 27 2" xfId="14706"/>
    <cellStyle name="40% - Accent2 27 2 2" xfId="14707"/>
    <cellStyle name="40% - Accent2 27 2 2 2" xfId="14708"/>
    <cellStyle name="40% - Accent2 27 2 3" xfId="14709"/>
    <cellStyle name="40% - Accent2 27 2 4" xfId="14710"/>
    <cellStyle name="40% - Accent2 27 3" xfId="14711"/>
    <cellStyle name="40% - Accent2 27 3 2" xfId="14712"/>
    <cellStyle name="40% - Accent2 27 3 2 2" xfId="14713"/>
    <cellStyle name="40% - Accent2 27 3 3" xfId="14714"/>
    <cellStyle name="40% - Accent2 27 4" xfId="14715"/>
    <cellStyle name="40% - Accent2 27 4 2" xfId="14716"/>
    <cellStyle name="40% - Accent2 27 4 2 2" xfId="14717"/>
    <cellStyle name="40% - Accent2 27 4 3" xfId="14718"/>
    <cellStyle name="40% - Accent2 27 5" xfId="14719"/>
    <cellStyle name="40% - Accent2 27 5 2" xfId="14720"/>
    <cellStyle name="40% - Accent2 27 6" xfId="14721"/>
    <cellStyle name="40% - Accent2 27 7" xfId="14722"/>
    <cellStyle name="40% - Accent2 28" xfId="14723"/>
    <cellStyle name="40% - Accent2 28 2" xfId="14724"/>
    <cellStyle name="40% - Accent2 28 2 2" xfId="14725"/>
    <cellStyle name="40% - Accent2 28 2 2 2" xfId="14726"/>
    <cellStyle name="40% - Accent2 28 2 3" xfId="14727"/>
    <cellStyle name="40% - Accent2 28 2 4" xfId="14728"/>
    <cellStyle name="40% - Accent2 28 3" xfId="14729"/>
    <cellStyle name="40% - Accent2 28 3 2" xfId="14730"/>
    <cellStyle name="40% - Accent2 28 3 2 2" xfId="14731"/>
    <cellStyle name="40% - Accent2 28 3 3" xfId="14732"/>
    <cellStyle name="40% - Accent2 28 4" xfId="14733"/>
    <cellStyle name="40% - Accent2 28 4 2" xfId="14734"/>
    <cellStyle name="40% - Accent2 28 4 2 2" xfId="14735"/>
    <cellStyle name="40% - Accent2 28 4 3" xfId="14736"/>
    <cellStyle name="40% - Accent2 28 5" xfId="14737"/>
    <cellStyle name="40% - Accent2 28 5 2" xfId="14738"/>
    <cellStyle name="40% - Accent2 28 6" xfId="14739"/>
    <cellStyle name="40% - Accent2 28 7" xfId="14740"/>
    <cellStyle name="40% - Accent2 29" xfId="14741"/>
    <cellStyle name="40% - Accent2 29 2" xfId="14742"/>
    <cellStyle name="40% - Accent2 29 2 2" xfId="14743"/>
    <cellStyle name="40% - Accent2 29 2 2 2" xfId="14744"/>
    <cellStyle name="40% - Accent2 29 2 3" xfId="14745"/>
    <cellStyle name="40% - Accent2 29 2 4" xfId="14746"/>
    <cellStyle name="40% - Accent2 29 3" xfId="14747"/>
    <cellStyle name="40% - Accent2 29 3 2" xfId="14748"/>
    <cellStyle name="40% - Accent2 29 3 2 2" xfId="14749"/>
    <cellStyle name="40% - Accent2 29 3 3" xfId="14750"/>
    <cellStyle name="40% - Accent2 29 4" xfId="14751"/>
    <cellStyle name="40% - Accent2 29 4 2" xfId="14752"/>
    <cellStyle name="40% - Accent2 29 4 2 2" xfId="14753"/>
    <cellStyle name="40% - Accent2 29 4 3" xfId="14754"/>
    <cellStyle name="40% - Accent2 29 5" xfId="14755"/>
    <cellStyle name="40% - Accent2 29 5 2" xfId="14756"/>
    <cellStyle name="40% - Accent2 29 6" xfId="14757"/>
    <cellStyle name="40% - Accent2 29 7" xfId="14758"/>
    <cellStyle name="40% - Accent2 3" xfId="14759"/>
    <cellStyle name="40% - Accent2 3 2" xfId="14760"/>
    <cellStyle name="40% - Accent2 3 2 2" xfId="14761"/>
    <cellStyle name="40% - Accent2 3 2 2 2" xfId="14762"/>
    <cellStyle name="40% - Accent2 3 2 3" xfId="14763"/>
    <cellStyle name="40% - Accent2 3 2 4" xfId="14764"/>
    <cellStyle name="40% - Accent2 3 3" xfId="14765"/>
    <cellStyle name="40% - Accent2 3 3 2" xfId="14766"/>
    <cellStyle name="40% - Accent2 3 3 2 2" xfId="14767"/>
    <cellStyle name="40% - Accent2 3 3 3" xfId="14768"/>
    <cellStyle name="40% - Accent2 3 4" xfId="14769"/>
    <cellStyle name="40% - Accent2 3 4 2" xfId="14770"/>
    <cellStyle name="40% - Accent2 3 4 2 2" xfId="14771"/>
    <cellStyle name="40% - Accent2 3 4 3" xfId="14772"/>
    <cellStyle name="40% - Accent2 3 5" xfId="14773"/>
    <cellStyle name="40% - Accent2 3 5 2" xfId="14774"/>
    <cellStyle name="40% - Accent2 3 6" xfId="14775"/>
    <cellStyle name="40% - Accent2 3 7" xfId="14776"/>
    <cellStyle name="40% - Accent2 30" xfId="14777"/>
    <cellStyle name="40% - Accent2 30 2" xfId="14778"/>
    <cellStyle name="40% - Accent2 30 2 2" xfId="14779"/>
    <cellStyle name="40% - Accent2 30 2 2 2" xfId="14780"/>
    <cellStyle name="40% - Accent2 30 2 3" xfId="14781"/>
    <cellStyle name="40% - Accent2 30 2 4" xfId="14782"/>
    <cellStyle name="40% - Accent2 30 3" xfId="14783"/>
    <cellStyle name="40% - Accent2 30 3 2" xfId="14784"/>
    <cellStyle name="40% - Accent2 30 3 2 2" xfId="14785"/>
    <cellStyle name="40% - Accent2 30 3 3" xfId="14786"/>
    <cellStyle name="40% - Accent2 30 4" xfId="14787"/>
    <cellStyle name="40% - Accent2 30 4 2" xfId="14788"/>
    <cellStyle name="40% - Accent2 30 4 2 2" xfId="14789"/>
    <cellStyle name="40% - Accent2 30 4 3" xfId="14790"/>
    <cellStyle name="40% - Accent2 30 5" xfId="14791"/>
    <cellStyle name="40% - Accent2 30 5 2" xfId="14792"/>
    <cellStyle name="40% - Accent2 30 6" xfId="14793"/>
    <cellStyle name="40% - Accent2 30 7" xfId="14794"/>
    <cellStyle name="40% - Accent2 31" xfId="14795"/>
    <cellStyle name="40% - Accent2 31 2" xfId="14796"/>
    <cellStyle name="40% - Accent2 31 2 2" xfId="14797"/>
    <cellStyle name="40% - Accent2 31 2 2 2" xfId="14798"/>
    <cellStyle name="40% - Accent2 31 2 3" xfId="14799"/>
    <cellStyle name="40% - Accent2 31 2 4" xfId="14800"/>
    <cellStyle name="40% - Accent2 31 3" xfId="14801"/>
    <cellStyle name="40% - Accent2 31 3 2" xfId="14802"/>
    <cellStyle name="40% - Accent2 31 3 2 2" xfId="14803"/>
    <cellStyle name="40% - Accent2 31 3 3" xfId="14804"/>
    <cellStyle name="40% - Accent2 31 4" xfId="14805"/>
    <cellStyle name="40% - Accent2 31 4 2" xfId="14806"/>
    <cellStyle name="40% - Accent2 31 4 2 2" xfId="14807"/>
    <cellStyle name="40% - Accent2 31 4 3" xfId="14808"/>
    <cellStyle name="40% - Accent2 31 5" xfId="14809"/>
    <cellStyle name="40% - Accent2 31 5 2" xfId="14810"/>
    <cellStyle name="40% - Accent2 31 6" xfId="14811"/>
    <cellStyle name="40% - Accent2 31 7" xfId="14812"/>
    <cellStyle name="40% - Accent2 32" xfId="14813"/>
    <cellStyle name="40% - Accent2 32 2" xfId="14814"/>
    <cellStyle name="40% - Accent2 32 2 2" xfId="14815"/>
    <cellStyle name="40% - Accent2 32 2 2 2" xfId="14816"/>
    <cellStyle name="40% - Accent2 32 2 3" xfId="14817"/>
    <cellStyle name="40% - Accent2 32 2 4" xfId="14818"/>
    <cellStyle name="40% - Accent2 32 3" xfId="14819"/>
    <cellStyle name="40% - Accent2 32 3 2" xfId="14820"/>
    <cellStyle name="40% - Accent2 32 3 2 2" xfId="14821"/>
    <cellStyle name="40% - Accent2 32 3 3" xfId="14822"/>
    <cellStyle name="40% - Accent2 32 4" xfId="14823"/>
    <cellStyle name="40% - Accent2 32 4 2" xfId="14824"/>
    <cellStyle name="40% - Accent2 32 4 2 2" xfId="14825"/>
    <cellStyle name="40% - Accent2 32 4 3" xfId="14826"/>
    <cellStyle name="40% - Accent2 32 5" xfId="14827"/>
    <cellStyle name="40% - Accent2 32 5 2" xfId="14828"/>
    <cellStyle name="40% - Accent2 32 6" xfId="14829"/>
    <cellStyle name="40% - Accent2 32 7" xfId="14830"/>
    <cellStyle name="40% - Accent2 33" xfId="14831"/>
    <cellStyle name="40% - Accent2 33 2" xfId="14832"/>
    <cellStyle name="40% - Accent2 33 2 2" xfId="14833"/>
    <cellStyle name="40% - Accent2 33 2 2 2" xfId="14834"/>
    <cellStyle name="40% - Accent2 33 2 3" xfId="14835"/>
    <cellStyle name="40% - Accent2 33 2 4" xfId="14836"/>
    <cellStyle name="40% - Accent2 33 3" xfId="14837"/>
    <cellStyle name="40% - Accent2 33 3 2" xfId="14838"/>
    <cellStyle name="40% - Accent2 33 3 2 2" xfId="14839"/>
    <cellStyle name="40% - Accent2 33 3 3" xfId="14840"/>
    <cellStyle name="40% - Accent2 33 4" xfId="14841"/>
    <cellStyle name="40% - Accent2 33 4 2" xfId="14842"/>
    <cellStyle name="40% - Accent2 33 4 2 2" xfId="14843"/>
    <cellStyle name="40% - Accent2 33 4 3" xfId="14844"/>
    <cellStyle name="40% - Accent2 33 5" xfId="14845"/>
    <cellStyle name="40% - Accent2 33 5 2" xfId="14846"/>
    <cellStyle name="40% - Accent2 33 6" xfId="14847"/>
    <cellStyle name="40% - Accent2 33 7" xfId="14848"/>
    <cellStyle name="40% - Accent2 34" xfId="14849"/>
    <cellStyle name="40% - Accent2 34 2" xfId="14850"/>
    <cellStyle name="40% - Accent2 34 2 2" xfId="14851"/>
    <cellStyle name="40% - Accent2 34 2 2 2" xfId="14852"/>
    <cellStyle name="40% - Accent2 34 2 3" xfId="14853"/>
    <cellStyle name="40% - Accent2 34 2 4" xfId="14854"/>
    <cellStyle name="40% - Accent2 34 3" xfId="14855"/>
    <cellStyle name="40% - Accent2 34 3 2" xfId="14856"/>
    <cellStyle name="40% - Accent2 34 3 2 2" xfId="14857"/>
    <cellStyle name="40% - Accent2 34 3 3" xfId="14858"/>
    <cellStyle name="40% - Accent2 34 4" xfId="14859"/>
    <cellStyle name="40% - Accent2 34 4 2" xfId="14860"/>
    <cellStyle name="40% - Accent2 34 4 2 2" xfId="14861"/>
    <cellStyle name="40% - Accent2 34 4 3" xfId="14862"/>
    <cellStyle name="40% - Accent2 34 5" xfId="14863"/>
    <cellStyle name="40% - Accent2 34 5 2" xfId="14864"/>
    <cellStyle name="40% - Accent2 34 6" xfId="14865"/>
    <cellStyle name="40% - Accent2 34 7" xfId="14866"/>
    <cellStyle name="40% - Accent2 35" xfId="14867"/>
    <cellStyle name="40% - Accent2 35 2" xfId="14868"/>
    <cellStyle name="40% - Accent2 35 2 2" xfId="14869"/>
    <cellStyle name="40% - Accent2 35 2 2 2" xfId="14870"/>
    <cellStyle name="40% - Accent2 35 2 3" xfId="14871"/>
    <cellStyle name="40% - Accent2 35 2 4" xfId="14872"/>
    <cellStyle name="40% - Accent2 35 3" xfId="14873"/>
    <cellStyle name="40% - Accent2 35 3 2" xfId="14874"/>
    <cellStyle name="40% - Accent2 35 3 2 2" xfId="14875"/>
    <cellStyle name="40% - Accent2 35 3 3" xfId="14876"/>
    <cellStyle name="40% - Accent2 35 4" xfId="14877"/>
    <cellStyle name="40% - Accent2 35 4 2" xfId="14878"/>
    <cellStyle name="40% - Accent2 35 4 2 2" xfId="14879"/>
    <cellStyle name="40% - Accent2 35 4 3" xfId="14880"/>
    <cellStyle name="40% - Accent2 35 5" xfId="14881"/>
    <cellStyle name="40% - Accent2 35 5 2" xfId="14882"/>
    <cellStyle name="40% - Accent2 35 6" xfId="14883"/>
    <cellStyle name="40% - Accent2 35 7" xfId="14884"/>
    <cellStyle name="40% - Accent2 36" xfId="14885"/>
    <cellStyle name="40% - Accent2 36 2" xfId="14886"/>
    <cellStyle name="40% - Accent2 36 2 2" xfId="14887"/>
    <cellStyle name="40% - Accent2 36 2 2 2" xfId="14888"/>
    <cellStyle name="40% - Accent2 36 2 3" xfId="14889"/>
    <cellStyle name="40% - Accent2 36 2 4" xfId="14890"/>
    <cellStyle name="40% - Accent2 36 3" xfId="14891"/>
    <cellStyle name="40% - Accent2 36 3 2" xfId="14892"/>
    <cellStyle name="40% - Accent2 36 3 2 2" xfId="14893"/>
    <cellStyle name="40% - Accent2 36 3 3" xfId="14894"/>
    <cellStyle name="40% - Accent2 36 4" xfId="14895"/>
    <cellStyle name="40% - Accent2 36 4 2" xfId="14896"/>
    <cellStyle name="40% - Accent2 36 4 2 2" xfId="14897"/>
    <cellStyle name="40% - Accent2 36 4 3" xfId="14898"/>
    <cellStyle name="40% - Accent2 36 5" xfId="14899"/>
    <cellStyle name="40% - Accent2 36 5 2" xfId="14900"/>
    <cellStyle name="40% - Accent2 36 6" xfId="14901"/>
    <cellStyle name="40% - Accent2 36 7" xfId="14902"/>
    <cellStyle name="40% - Accent2 37" xfId="14903"/>
    <cellStyle name="40% - Accent2 37 2" xfId="14904"/>
    <cellStyle name="40% - Accent2 37 2 2" xfId="14905"/>
    <cellStyle name="40% - Accent2 37 2 2 2" xfId="14906"/>
    <cellStyle name="40% - Accent2 37 2 3" xfId="14907"/>
    <cellStyle name="40% - Accent2 37 2 4" xfId="14908"/>
    <cellStyle name="40% - Accent2 37 3" xfId="14909"/>
    <cellStyle name="40% - Accent2 37 3 2" xfId="14910"/>
    <cellStyle name="40% - Accent2 37 3 2 2" xfId="14911"/>
    <cellStyle name="40% - Accent2 37 3 3" xfId="14912"/>
    <cellStyle name="40% - Accent2 37 4" xfId="14913"/>
    <cellStyle name="40% - Accent2 37 4 2" xfId="14914"/>
    <cellStyle name="40% - Accent2 37 4 2 2" xfId="14915"/>
    <cellStyle name="40% - Accent2 37 4 3" xfId="14916"/>
    <cellStyle name="40% - Accent2 37 5" xfId="14917"/>
    <cellStyle name="40% - Accent2 37 5 2" xfId="14918"/>
    <cellStyle name="40% - Accent2 37 6" xfId="14919"/>
    <cellStyle name="40% - Accent2 37 7" xfId="14920"/>
    <cellStyle name="40% - Accent2 38" xfId="14921"/>
    <cellStyle name="40% - Accent2 38 2" xfId="14922"/>
    <cellStyle name="40% - Accent2 38 2 2" xfId="14923"/>
    <cellStyle name="40% - Accent2 38 2 2 2" xfId="14924"/>
    <cellStyle name="40% - Accent2 38 2 3" xfId="14925"/>
    <cellStyle name="40% - Accent2 38 2 4" xfId="14926"/>
    <cellStyle name="40% - Accent2 38 3" xfId="14927"/>
    <cellStyle name="40% - Accent2 38 3 2" xfId="14928"/>
    <cellStyle name="40% - Accent2 38 3 2 2" xfId="14929"/>
    <cellStyle name="40% - Accent2 38 3 3" xfId="14930"/>
    <cellStyle name="40% - Accent2 38 4" xfId="14931"/>
    <cellStyle name="40% - Accent2 38 4 2" xfId="14932"/>
    <cellStyle name="40% - Accent2 38 4 2 2" xfId="14933"/>
    <cellStyle name="40% - Accent2 38 4 3" xfId="14934"/>
    <cellStyle name="40% - Accent2 38 5" xfId="14935"/>
    <cellStyle name="40% - Accent2 38 5 2" xfId="14936"/>
    <cellStyle name="40% - Accent2 38 6" xfId="14937"/>
    <cellStyle name="40% - Accent2 38 7" xfId="14938"/>
    <cellStyle name="40% - Accent2 39" xfId="14939"/>
    <cellStyle name="40% - Accent2 39 2" xfId="14940"/>
    <cellStyle name="40% - Accent2 39 2 2" xfId="14941"/>
    <cellStyle name="40% - Accent2 39 2 2 2" xfId="14942"/>
    <cellStyle name="40% - Accent2 39 2 3" xfId="14943"/>
    <cellStyle name="40% - Accent2 39 2 4" xfId="14944"/>
    <cellStyle name="40% - Accent2 39 3" xfId="14945"/>
    <cellStyle name="40% - Accent2 39 3 2" xfId="14946"/>
    <cellStyle name="40% - Accent2 39 3 2 2" xfId="14947"/>
    <cellStyle name="40% - Accent2 39 3 3" xfId="14948"/>
    <cellStyle name="40% - Accent2 39 4" xfId="14949"/>
    <cellStyle name="40% - Accent2 39 4 2" xfId="14950"/>
    <cellStyle name="40% - Accent2 39 4 2 2" xfId="14951"/>
    <cellStyle name="40% - Accent2 39 4 3" xfId="14952"/>
    <cellStyle name="40% - Accent2 39 5" xfId="14953"/>
    <cellStyle name="40% - Accent2 39 5 2" xfId="14954"/>
    <cellStyle name="40% - Accent2 39 6" xfId="14955"/>
    <cellStyle name="40% - Accent2 39 7" xfId="14956"/>
    <cellStyle name="40% - Accent2 4" xfId="14957"/>
    <cellStyle name="40% - Accent2 4 2" xfId="14958"/>
    <cellStyle name="40% - Accent2 4 2 2" xfId="14959"/>
    <cellStyle name="40% - Accent2 4 2 2 2" xfId="14960"/>
    <cellStyle name="40% - Accent2 4 2 3" xfId="14961"/>
    <cellStyle name="40% - Accent2 4 2 4" xfId="14962"/>
    <cellStyle name="40% - Accent2 4 3" xfId="14963"/>
    <cellStyle name="40% - Accent2 4 3 2" xfId="14964"/>
    <cellStyle name="40% - Accent2 4 3 2 2" xfId="14965"/>
    <cellStyle name="40% - Accent2 4 3 3" xfId="14966"/>
    <cellStyle name="40% - Accent2 4 4" xfId="14967"/>
    <cellStyle name="40% - Accent2 4 4 2" xfId="14968"/>
    <cellStyle name="40% - Accent2 4 4 2 2" xfId="14969"/>
    <cellStyle name="40% - Accent2 4 4 3" xfId="14970"/>
    <cellStyle name="40% - Accent2 4 5" xfId="14971"/>
    <cellStyle name="40% - Accent2 4 5 2" xfId="14972"/>
    <cellStyle name="40% - Accent2 4 6" xfId="14973"/>
    <cellStyle name="40% - Accent2 4 7" xfId="14974"/>
    <cellStyle name="40% - Accent2 40" xfId="14975"/>
    <cellStyle name="40% - Accent2 40 2" xfId="14976"/>
    <cellStyle name="40% - Accent2 41" xfId="14977"/>
    <cellStyle name="40% - Accent2 41 2" xfId="14978"/>
    <cellStyle name="40% - Accent2 42" xfId="14979"/>
    <cellStyle name="40% - Accent2 42 2" xfId="14980"/>
    <cellStyle name="40% - Accent2 43" xfId="14981"/>
    <cellStyle name="40% - Accent2 43 2" xfId="14982"/>
    <cellStyle name="40% - Accent2 44" xfId="14983"/>
    <cellStyle name="40% - Accent2 44 2" xfId="14984"/>
    <cellStyle name="40% - Accent2 45" xfId="14985"/>
    <cellStyle name="40% - Accent2 45 2" xfId="14986"/>
    <cellStyle name="40% - Accent2 46" xfId="14987"/>
    <cellStyle name="40% - Accent2 46 2" xfId="14988"/>
    <cellStyle name="40% - Accent2 47" xfId="14989"/>
    <cellStyle name="40% - Accent2 47 2" xfId="14990"/>
    <cellStyle name="40% - Accent2 47 2 2" xfId="14991"/>
    <cellStyle name="40% - Accent2 47 2 2 2" xfId="14992"/>
    <cellStyle name="40% - Accent2 47 2 3" xfId="14993"/>
    <cellStyle name="40% - Accent2 47 2 4" xfId="14994"/>
    <cellStyle name="40% - Accent2 47 3" xfId="14995"/>
    <cellStyle name="40% - Accent2 47 3 2" xfId="14996"/>
    <cellStyle name="40% - Accent2 47 3 2 2" xfId="14997"/>
    <cellStyle name="40% - Accent2 47 3 3" xfId="14998"/>
    <cellStyle name="40% - Accent2 47 4" xfId="14999"/>
    <cellStyle name="40% - Accent2 47 4 2" xfId="15000"/>
    <cellStyle name="40% - Accent2 47 4 2 2" xfId="15001"/>
    <cellStyle name="40% - Accent2 47 4 3" xfId="15002"/>
    <cellStyle name="40% - Accent2 47 5" xfId="15003"/>
    <cellStyle name="40% - Accent2 47 5 2" xfId="15004"/>
    <cellStyle name="40% - Accent2 47 6" xfId="15005"/>
    <cellStyle name="40% - Accent2 47 7" xfId="15006"/>
    <cellStyle name="40% - Accent2 48" xfId="15007"/>
    <cellStyle name="40% - Accent2 49" xfId="15008"/>
    <cellStyle name="40% - Accent2 49 2" xfId="15009"/>
    <cellStyle name="40% - Accent2 49 2 2" xfId="15010"/>
    <cellStyle name="40% - Accent2 49 2 2 2" xfId="15011"/>
    <cellStyle name="40% - Accent2 49 2 3" xfId="15012"/>
    <cellStyle name="40% - Accent2 49 2 4" xfId="15013"/>
    <cellStyle name="40% - Accent2 49 3" xfId="15014"/>
    <cellStyle name="40% - Accent2 49 3 2" xfId="15015"/>
    <cellStyle name="40% - Accent2 49 3 2 2" xfId="15016"/>
    <cellStyle name="40% - Accent2 49 3 3" xfId="15017"/>
    <cellStyle name="40% - Accent2 49 4" xfId="15018"/>
    <cellStyle name="40% - Accent2 49 4 2" xfId="15019"/>
    <cellStyle name="40% - Accent2 49 4 2 2" xfId="15020"/>
    <cellStyle name="40% - Accent2 49 4 3" xfId="15021"/>
    <cellStyle name="40% - Accent2 49 5" xfId="15022"/>
    <cellStyle name="40% - Accent2 49 5 2" xfId="15023"/>
    <cellStyle name="40% - Accent2 49 6" xfId="15024"/>
    <cellStyle name="40% - Accent2 49 7" xfId="15025"/>
    <cellStyle name="40% - Accent2 5" xfId="15026"/>
    <cellStyle name="40% - Accent2 5 10" xfId="15027"/>
    <cellStyle name="40% - Accent2 5 10 2" xfId="15028"/>
    <cellStyle name="40% - Accent2 5 10 2 2" xfId="15029"/>
    <cellStyle name="40% - Accent2 5 10 2 2 2" xfId="15030"/>
    <cellStyle name="40% - Accent2 5 10 2 2 2 2" xfId="15031"/>
    <cellStyle name="40% - Accent2 5 10 2 2 2 2 2" xfId="15032"/>
    <cellStyle name="40% - Accent2 5 10 2 2 2 3" xfId="15033"/>
    <cellStyle name="40% - Accent2 5 10 2 2 2 4" xfId="15034"/>
    <cellStyle name="40% - Accent2 5 10 2 2 3" xfId="15035"/>
    <cellStyle name="40% - Accent2 5 10 2 2 3 2" xfId="15036"/>
    <cellStyle name="40% - Accent2 5 10 2 2 4" xfId="15037"/>
    <cellStyle name="40% - Accent2 5 10 2 2 5" xfId="15038"/>
    <cellStyle name="40% - Accent2 5 10 2 3" xfId="15039"/>
    <cellStyle name="40% - Accent2 5 10 2 3 2" xfId="15040"/>
    <cellStyle name="40% - Accent2 5 10 2 3 2 2" xfId="15041"/>
    <cellStyle name="40% - Accent2 5 10 2 3 3" xfId="15042"/>
    <cellStyle name="40% - Accent2 5 10 2 3 4" xfId="15043"/>
    <cellStyle name="40% - Accent2 5 10 2 4" xfId="15044"/>
    <cellStyle name="40% - Accent2 5 10 2 4 2" xfId="15045"/>
    <cellStyle name="40% - Accent2 5 10 2 5" xfId="15046"/>
    <cellStyle name="40% - Accent2 5 10 2 6" xfId="15047"/>
    <cellStyle name="40% - Accent2 5 10 3" xfId="15048"/>
    <cellStyle name="40% - Accent2 5 10 3 2" xfId="15049"/>
    <cellStyle name="40% - Accent2 5 10 3 2 2" xfId="15050"/>
    <cellStyle name="40% - Accent2 5 10 3 2 2 2" xfId="15051"/>
    <cellStyle name="40% - Accent2 5 10 3 2 3" xfId="15052"/>
    <cellStyle name="40% - Accent2 5 10 3 2 4" xfId="15053"/>
    <cellStyle name="40% - Accent2 5 10 3 3" xfId="15054"/>
    <cellStyle name="40% - Accent2 5 10 3 3 2" xfId="15055"/>
    <cellStyle name="40% - Accent2 5 10 3 4" xfId="15056"/>
    <cellStyle name="40% - Accent2 5 10 3 5" xfId="15057"/>
    <cellStyle name="40% - Accent2 5 10 4" xfId="15058"/>
    <cellStyle name="40% - Accent2 5 10 4 2" xfId="15059"/>
    <cellStyle name="40% - Accent2 5 10 4 2 2" xfId="15060"/>
    <cellStyle name="40% - Accent2 5 10 4 3" xfId="15061"/>
    <cellStyle name="40% - Accent2 5 10 4 4" xfId="15062"/>
    <cellStyle name="40% - Accent2 5 10 5" xfId="15063"/>
    <cellStyle name="40% - Accent2 5 10 5 2" xfId="15064"/>
    <cellStyle name="40% - Accent2 5 10 6" xfId="15065"/>
    <cellStyle name="40% - Accent2 5 10 7" xfId="15066"/>
    <cellStyle name="40% - Accent2 5 11" xfId="15067"/>
    <cellStyle name="40% - Accent2 5 11 2" xfId="15068"/>
    <cellStyle name="40% - Accent2 5 11 2 2" xfId="15069"/>
    <cellStyle name="40% - Accent2 5 11 2 2 2" xfId="15070"/>
    <cellStyle name="40% - Accent2 5 11 2 2 2 2" xfId="15071"/>
    <cellStyle name="40% - Accent2 5 11 2 2 2 2 2" xfId="15072"/>
    <cellStyle name="40% - Accent2 5 11 2 2 2 3" xfId="15073"/>
    <cellStyle name="40% - Accent2 5 11 2 2 2 4" xfId="15074"/>
    <cellStyle name="40% - Accent2 5 11 2 2 3" xfId="15075"/>
    <cellStyle name="40% - Accent2 5 11 2 2 3 2" xfId="15076"/>
    <cellStyle name="40% - Accent2 5 11 2 2 4" xfId="15077"/>
    <cellStyle name="40% - Accent2 5 11 2 2 5" xfId="15078"/>
    <cellStyle name="40% - Accent2 5 11 2 3" xfId="15079"/>
    <cellStyle name="40% - Accent2 5 11 2 3 2" xfId="15080"/>
    <cellStyle name="40% - Accent2 5 11 2 3 2 2" xfId="15081"/>
    <cellStyle name="40% - Accent2 5 11 2 3 3" xfId="15082"/>
    <cellStyle name="40% - Accent2 5 11 2 3 4" xfId="15083"/>
    <cellStyle name="40% - Accent2 5 11 2 4" xfId="15084"/>
    <cellStyle name="40% - Accent2 5 11 2 4 2" xfId="15085"/>
    <cellStyle name="40% - Accent2 5 11 2 5" xfId="15086"/>
    <cellStyle name="40% - Accent2 5 11 2 6" xfId="15087"/>
    <cellStyle name="40% - Accent2 5 11 3" xfId="15088"/>
    <cellStyle name="40% - Accent2 5 11 3 2" xfId="15089"/>
    <cellStyle name="40% - Accent2 5 11 3 2 2" xfId="15090"/>
    <cellStyle name="40% - Accent2 5 11 3 2 2 2" xfId="15091"/>
    <cellStyle name="40% - Accent2 5 11 3 2 3" xfId="15092"/>
    <cellStyle name="40% - Accent2 5 11 3 2 4" xfId="15093"/>
    <cellStyle name="40% - Accent2 5 11 3 3" xfId="15094"/>
    <cellStyle name="40% - Accent2 5 11 3 3 2" xfId="15095"/>
    <cellStyle name="40% - Accent2 5 11 3 4" xfId="15096"/>
    <cellStyle name="40% - Accent2 5 11 3 5" xfId="15097"/>
    <cellStyle name="40% - Accent2 5 11 4" xfId="15098"/>
    <cellStyle name="40% - Accent2 5 11 4 2" xfId="15099"/>
    <cellStyle name="40% - Accent2 5 11 4 2 2" xfId="15100"/>
    <cellStyle name="40% - Accent2 5 11 4 3" xfId="15101"/>
    <cellStyle name="40% - Accent2 5 11 4 4" xfId="15102"/>
    <cellStyle name="40% - Accent2 5 11 5" xfId="15103"/>
    <cellStyle name="40% - Accent2 5 11 5 2" xfId="15104"/>
    <cellStyle name="40% - Accent2 5 11 6" xfId="15105"/>
    <cellStyle name="40% - Accent2 5 11 7" xfId="15106"/>
    <cellStyle name="40% - Accent2 5 12" xfId="15107"/>
    <cellStyle name="40% - Accent2 5 12 2" xfId="15108"/>
    <cellStyle name="40% - Accent2 5 12 2 2" xfId="15109"/>
    <cellStyle name="40% - Accent2 5 12 2 2 2" xfId="15110"/>
    <cellStyle name="40% - Accent2 5 12 2 2 2 2" xfId="15111"/>
    <cellStyle name="40% - Accent2 5 12 2 2 2 2 2" xfId="15112"/>
    <cellStyle name="40% - Accent2 5 12 2 2 2 3" xfId="15113"/>
    <cellStyle name="40% - Accent2 5 12 2 2 2 4" xfId="15114"/>
    <cellStyle name="40% - Accent2 5 12 2 2 3" xfId="15115"/>
    <cellStyle name="40% - Accent2 5 12 2 2 3 2" xfId="15116"/>
    <cellStyle name="40% - Accent2 5 12 2 2 4" xfId="15117"/>
    <cellStyle name="40% - Accent2 5 12 2 2 5" xfId="15118"/>
    <cellStyle name="40% - Accent2 5 12 2 3" xfId="15119"/>
    <cellStyle name="40% - Accent2 5 12 2 3 2" xfId="15120"/>
    <cellStyle name="40% - Accent2 5 12 2 3 2 2" xfId="15121"/>
    <cellStyle name="40% - Accent2 5 12 2 3 3" xfId="15122"/>
    <cellStyle name="40% - Accent2 5 12 2 3 4" xfId="15123"/>
    <cellStyle name="40% - Accent2 5 12 2 4" xfId="15124"/>
    <cellStyle name="40% - Accent2 5 12 2 4 2" xfId="15125"/>
    <cellStyle name="40% - Accent2 5 12 2 5" xfId="15126"/>
    <cellStyle name="40% - Accent2 5 12 2 6" xfId="15127"/>
    <cellStyle name="40% - Accent2 5 12 3" xfId="15128"/>
    <cellStyle name="40% - Accent2 5 12 3 2" xfId="15129"/>
    <cellStyle name="40% - Accent2 5 12 3 2 2" xfId="15130"/>
    <cellStyle name="40% - Accent2 5 12 3 2 2 2" xfId="15131"/>
    <cellStyle name="40% - Accent2 5 12 3 2 3" xfId="15132"/>
    <cellStyle name="40% - Accent2 5 12 3 2 4" xfId="15133"/>
    <cellStyle name="40% - Accent2 5 12 3 3" xfId="15134"/>
    <cellStyle name="40% - Accent2 5 12 3 3 2" xfId="15135"/>
    <cellStyle name="40% - Accent2 5 12 3 4" xfId="15136"/>
    <cellStyle name="40% - Accent2 5 12 3 5" xfId="15137"/>
    <cellStyle name="40% - Accent2 5 12 4" xfId="15138"/>
    <cellStyle name="40% - Accent2 5 12 4 2" xfId="15139"/>
    <cellStyle name="40% - Accent2 5 12 4 2 2" xfId="15140"/>
    <cellStyle name="40% - Accent2 5 12 4 3" xfId="15141"/>
    <cellStyle name="40% - Accent2 5 12 4 4" xfId="15142"/>
    <cellStyle name="40% - Accent2 5 12 5" xfId="15143"/>
    <cellStyle name="40% - Accent2 5 12 5 2" xfId="15144"/>
    <cellStyle name="40% - Accent2 5 12 6" xfId="15145"/>
    <cellStyle name="40% - Accent2 5 12 7" xfId="15146"/>
    <cellStyle name="40% - Accent2 5 13" xfId="15147"/>
    <cellStyle name="40% - Accent2 5 13 2" xfId="15148"/>
    <cellStyle name="40% - Accent2 5 13 2 2" xfId="15149"/>
    <cellStyle name="40% - Accent2 5 13 2 2 2" xfId="15150"/>
    <cellStyle name="40% - Accent2 5 13 2 2 2 2" xfId="15151"/>
    <cellStyle name="40% - Accent2 5 13 2 2 2 2 2" xfId="15152"/>
    <cellStyle name="40% - Accent2 5 13 2 2 2 3" xfId="15153"/>
    <cellStyle name="40% - Accent2 5 13 2 2 2 4" xfId="15154"/>
    <cellStyle name="40% - Accent2 5 13 2 2 3" xfId="15155"/>
    <cellStyle name="40% - Accent2 5 13 2 2 3 2" xfId="15156"/>
    <cellStyle name="40% - Accent2 5 13 2 2 4" xfId="15157"/>
    <cellStyle name="40% - Accent2 5 13 2 2 5" xfId="15158"/>
    <cellStyle name="40% - Accent2 5 13 2 3" xfId="15159"/>
    <cellStyle name="40% - Accent2 5 13 2 3 2" xfId="15160"/>
    <cellStyle name="40% - Accent2 5 13 2 3 2 2" xfId="15161"/>
    <cellStyle name="40% - Accent2 5 13 2 3 3" xfId="15162"/>
    <cellStyle name="40% - Accent2 5 13 2 3 4" xfId="15163"/>
    <cellStyle name="40% - Accent2 5 13 2 4" xfId="15164"/>
    <cellStyle name="40% - Accent2 5 13 2 4 2" xfId="15165"/>
    <cellStyle name="40% - Accent2 5 13 2 5" xfId="15166"/>
    <cellStyle name="40% - Accent2 5 13 2 6" xfId="15167"/>
    <cellStyle name="40% - Accent2 5 13 3" xfId="15168"/>
    <cellStyle name="40% - Accent2 5 13 3 2" xfId="15169"/>
    <cellStyle name="40% - Accent2 5 13 3 2 2" xfId="15170"/>
    <cellStyle name="40% - Accent2 5 13 3 2 2 2" xfId="15171"/>
    <cellStyle name="40% - Accent2 5 13 3 2 3" xfId="15172"/>
    <cellStyle name="40% - Accent2 5 13 3 2 4" xfId="15173"/>
    <cellStyle name="40% - Accent2 5 13 3 3" xfId="15174"/>
    <cellStyle name="40% - Accent2 5 13 3 3 2" xfId="15175"/>
    <cellStyle name="40% - Accent2 5 13 3 4" xfId="15176"/>
    <cellStyle name="40% - Accent2 5 13 3 5" xfId="15177"/>
    <cellStyle name="40% - Accent2 5 13 4" xfId="15178"/>
    <cellStyle name="40% - Accent2 5 13 4 2" xfId="15179"/>
    <cellStyle name="40% - Accent2 5 13 4 2 2" xfId="15180"/>
    <cellStyle name="40% - Accent2 5 13 4 3" xfId="15181"/>
    <cellStyle name="40% - Accent2 5 13 4 4" xfId="15182"/>
    <cellStyle name="40% - Accent2 5 13 5" xfId="15183"/>
    <cellStyle name="40% - Accent2 5 13 5 2" xfId="15184"/>
    <cellStyle name="40% - Accent2 5 13 6" xfId="15185"/>
    <cellStyle name="40% - Accent2 5 13 7" xfId="15186"/>
    <cellStyle name="40% - Accent2 5 14" xfId="15187"/>
    <cellStyle name="40% - Accent2 5 14 2" xfId="15188"/>
    <cellStyle name="40% - Accent2 5 14 2 2" xfId="15189"/>
    <cellStyle name="40% - Accent2 5 14 2 2 2" xfId="15190"/>
    <cellStyle name="40% - Accent2 5 14 2 2 2 2" xfId="15191"/>
    <cellStyle name="40% - Accent2 5 14 2 2 2 2 2" xfId="15192"/>
    <cellStyle name="40% - Accent2 5 14 2 2 2 3" xfId="15193"/>
    <cellStyle name="40% - Accent2 5 14 2 2 2 4" xfId="15194"/>
    <cellStyle name="40% - Accent2 5 14 2 2 3" xfId="15195"/>
    <cellStyle name="40% - Accent2 5 14 2 2 3 2" xfId="15196"/>
    <cellStyle name="40% - Accent2 5 14 2 2 4" xfId="15197"/>
    <cellStyle name="40% - Accent2 5 14 2 2 5" xfId="15198"/>
    <cellStyle name="40% - Accent2 5 14 2 3" xfId="15199"/>
    <cellStyle name="40% - Accent2 5 14 2 3 2" xfId="15200"/>
    <cellStyle name="40% - Accent2 5 14 2 3 2 2" xfId="15201"/>
    <cellStyle name="40% - Accent2 5 14 2 3 3" xfId="15202"/>
    <cellStyle name="40% - Accent2 5 14 2 3 4" xfId="15203"/>
    <cellStyle name="40% - Accent2 5 14 2 4" xfId="15204"/>
    <cellStyle name="40% - Accent2 5 14 2 4 2" xfId="15205"/>
    <cellStyle name="40% - Accent2 5 14 2 5" xfId="15206"/>
    <cellStyle name="40% - Accent2 5 14 2 6" xfId="15207"/>
    <cellStyle name="40% - Accent2 5 14 3" xfId="15208"/>
    <cellStyle name="40% - Accent2 5 14 3 2" xfId="15209"/>
    <cellStyle name="40% - Accent2 5 14 3 2 2" xfId="15210"/>
    <cellStyle name="40% - Accent2 5 14 3 2 2 2" xfId="15211"/>
    <cellStyle name="40% - Accent2 5 14 3 2 3" xfId="15212"/>
    <cellStyle name="40% - Accent2 5 14 3 2 4" xfId="15213"/>
    <cellStyle name="40% - Accent2 5 14 3 3" xfId="15214"/>
    <cellStyle name="40% - Accent2 5 14 3 3 2" xfId="15215"/>
    <cellStyle name="40% - Accent2 5 14 3 4" xfId="15216"/>
    <cellStyle name="40% - Accent2 5 14 3 5" xfId="15217"/>
    <cellStyle name="40% - Accent2 5 14 4" xfId="15218"/>
    <cellStyle name="40% - Accent2 5 14 4 2" xfId="15219"/>
    <cellStyle name="40% - Accent2 5 14 4 2 2" xfId="15220"/>
    <cellStyle name="40% - Accent2 5 14 4 3" xfId="15221"/>
    <cellStyle name="40% - Accent2 5 14 4 4" xfId="15222"/>
    <cellStyle name="40% - Accent2 5 14 5" xfId="15223"/>
    <cellStyle name="40% - Accent2 5 14 5 2" xfId="15224"/>
    <cellStyle name="40% - Accent2 5 14 6" xfId="15225"/>
    <cellStyle name="40% - Accent2 5 14 7" xfId="15226"/>
    <cellStyle name="40% - Accent2 5 15" xfId="15227"/>
    <cellStyle name="40% - Accent2 5 15 2" xfId="15228"/>
    <cellStyle name="40% - Accent2 5 15 2 2" xfId="15229"/>
    <cellStyle name="40% - Accent2 5 15 2 2 2" xfId="15230"/>
    <cellStyle name="40% - Accent2 5 15 2 2 2 2" xfId="15231"/>
    <cellStyle name="40% - Accent2 5 15 2 2 2 2 2" xfId="15232"/>
    <cellStyle name="40% - Accent2 5 15 2 2 2 3" xfId="15233"/>
    <cellStyle name="40% - Accent2 5 15 2 2 2 4" xfId="15234"/>
    <cellStyle name="40% - Accent2 5 15 2 2 3" xfId="15235"/>
    <cellStyle name="40% - Accent2 5 15 2 2 3 2" xfId="15236"/>
    <cellStyle name="40% - Accent2 5 15 2 2 4" xfId="15237"/>
    <cellStyle name="40% - Accent2 5 15 2 2 5" xfId="15238"/>
    <cellStyle name="40% - Accent2 5 15 2 3" xfId="15239"/>
    <cellStyle name="40% - Accent2 5 15 2 3 2" xfId="15240"/>
    <cellStyle name="40% - Accent2 5 15 2 3 2 2" xfId="15241"/>
    <cellStyle name="40% - Accent2 5 15 2 3 3" xfId="15242"/>
    <cellStyle name="40% - Accent2 5 15 2 3 4" xfId="15243"/>
    <cellStyle name="40% - Accent2 5 15 2 4" xfId="15244"/>
    <cellStyle name="40% - Accent2 5 15 2 4 2" xfId="15245"/>
    <cellStyle name="40% - Accent2 5 15 2 5" xfId="15246"/>
    <cellStyle name="40% - Accent2 5 15 2 6" xfId="15247"/>
    <cellStyle name="40% - Accent2 5 15 3" xfId="15248"/>
    <cellStyle name="40% - Accent2 5 15 3 2" xfId="15249"/>
    <cellStyle name="40% - Accent2 5 15 3 2 2" xfId="15250"/>
    <cellStyle name="40% - Accent2 5 15 3 2 2 2" xfId="15251"/>
    <cellStyle name="40% - Accent2 5 15 3 2 3" xfId="15252"/>
    <cellStyle name="40% - Accent2 5 15 3 2 4" xfId="15253"/>
    <cellStyle name="40% - Accent2 5 15 3 3" xfId="15254"/>
    <cellStyle name="40% - Accent2 5 15 3 3 2" xfId="15255"/>
    <cellStyle name="40% - Accent2 5 15 3 4" xfId="15256"/>
    <cellStyle name="40% - Accent2 5 15 3 5" xfId="15257"/>
    <cellStyle name="40% - Accent2 5 15 4" xfId="15258"/>
    <cellStyle name="40% - Accent2 5 15 4 2" xfId="15259"/>
    <cellStyle name="40% - Accent2 5 15 4 2 2" xfId="15260"/>
    <cellStyle name="40% - Accent2 5 15 4 3" xfId="15261"/>
    <cellStyle name="40% - Accent2 5 15 4 4" xfId="15262"/>
    <cellStyle name="40% - Accent2 5 15 5" xfId="15263"/>
    <cellStyle name="40% - Accent2 5 15 5 2" xfId="15264"/>
    <cellStyle name="40% - Accent2 5 15 6" xfId="15265"/>
    <cellStyle name="40% - Accent2 5 15 7" xfId="15266"/>
    <cellStyle name="40% - Accent2 5 16" xfId="15267"/>
    <cellStyle name="40% - Accent2 5 16 2" xfId="15268"/>
    <cellStyle name="40% - Accent2 5 16 2 2" xfId="15269"/>
    <cellStyle name="40% - Accent2 5 16 2 2 2" xfId="15270"/>
    <cellStyle name="40% - Accent2 5 16 2 2 2 2" xfId="15271"/>
    <cellStyle name="40% - Accent2 5 16 2 2 2 2 2" xfId="15272"/>
    <cellStyle name="40% - Accent2 5 16 2 2 2 3" xfId="15273"/>
    <cellStyle name="40% - Accent2 5 16 2 2 2 4" xfId="15274"/>
    <cellStyle name="40% - Accent2 5 16 2 2 3" xfId="15275"/>
    <cellStyle name="40% - Accent2 5 16 2 2 3 2" xfId="15276"/>
    <cellStyle name="40% - Accent2 5 16 2 2 4" xfId="15277"/>
    <cellStyle name="40% - Accent2 5 16 2 2 5" xfId="15278"/>
    <cellStyle name="40% - Accent2 5 16 2 3" xfId="15279"/>
    <cellStyle name="40% - Accent2 5 16 2 3 2" xfId="15280"/>
    <cellStyle name="40% - Accent2 5 16 2 3 2 2" xfId="15281"/>
    <cellStyle name="40% - Accent2 5 16 2 3 3" xfId="15282"/>
    <cellStyle name="40% - Accent2 5 16 2 3 4" xfId="15283"/>
    <cellStyle name="40% - Accent2 5 16 2 4" xfId="15284"/>
    <cellStyle name="40% - Accent2 5 16 2 4 2" xfId="15285"/>
    <cellStyle name="40% - Accent2 5 16 2 5" xfId="15286"/>
    <cellStyle name="40% - Accent2 5 16 2 6" xfId="15287"/>
    <cellStyle name="40% - Accent2 5 16 3" xfId="15288"/>
    <cellStyle name="40% - Accent2 5 16 3 2" xfId="15289"/>
    <cellStyle name="40% - Accent2 5 16 3 2 2" xfId="15290"/>
    <cellStyle name="40% - Accent2 5 16 3 2 2 2" xfId="15291"/>
    <cellStyle name="40% - Accent2 5 16 3 2 3" xfId="15292"/>
    <cellStyle name="40% - Accent2 5 16 3 2 4" xfId="15293"/>
    <cellStyle name="40% - Accent2 5 16 3 3" xfId="15294"/>
    <cellStyle name="40% - Accent2 5 16 3 3 2" xfId="15295"/>
    <cellStyle name="40% - Accent2 5 16 3 4" xfId="15296"/>
    <cellStyle name="40% - Accent2 5 16 3 5" xfId="15297"/>
    <cellStyle name="40% - Accent2 5 16 4" xfId="15298"/>
    <cellStyle name="40% - Accent2 5 16 4 2" xfId="15299"/>
    <cellStyle name="40% - Accent2 5 16 4 2 2" xfId="15300"/>
    <cellStyle name="40% - Accent2 5 16 4 3" xfId="15301"/>
    <cellStyle name="40% - Accent2 5 16 4 4" xfId="15302"/>
    <cellStyle name="40% - Accent2 5 16 5" xfId="15303"/>
    <cellStyle name="40% - Accent2 5 16 5 2" xfId="15304"/>
    <cellStyle name="40% - Accent2 5 16 6" xfId="15305"/>
    <cellStyle name="40% - Accent2 5 16 7" xfId="15306"/>
    <cellStyle name="40% - Accent2 5 17" xfId="15307"/>
    <cellStyle name="40% - Accent2 5 17 2" xfId="15308"/>
    <cellStyle name="40% - Accent2 5 17 2 2" xfId="15309"/>
    <cellStyle name="40% - Accent2 5 17 2 2 2" xfId="15310"/>
    <cellStyle name="40% - Accent2 5 17 2 2 2 2" xfId="15311"/>
    <cellStyle name="40% - Accent2 5 17 2 2 2 2 2" xfId="15312"/>
    <cellStyle name="40% - Accent2 5 17 2 2 2 3" xfId="15313"/>
    <cellStyle name="40% - Accent2 5 17 2 2 2 4" xfId="15314"/>
    <cellStyle name="40% - Accent2 5 17 2 2 3" xfId="15315"/>
    <cellStyle name="40% - Accent2 5 17 2 2 3 2" xfId="15316"/>
    <cellStyle name="40% - Accent2 5 17 2 2 4" xfId="15317"/>
    <cellStyle name="40% - Accent2 5 17 2 2 5" xfId="15318"/>
    <cellStyle name="40% - Accent2 5 17 2 3" xfId="15319"/>
    <cellStyle name="40% - Accent2 5 17 2 3 2" xfId="15320"/>
    <cellStyle name="40% - Accent2 5 17 2 3 2 2" xfId="15321"/>
    <cellStyle name="40% - Accent2 5 17 2 3 3" xfId="15322"/>
    <cellStyle name="40% - Accent2 5 17 2 3 4" xfId="15323"/>
    <cellStyle name="40% - Accent2 5 17 2 4" xfId="15324"/>
    <cellStyle name="40% - Accent2 5 17 2 4 2" xfId="15325"/>
    <cellStyle name="40% - Accent2 5 17 2 5" xfId="15326"/>
    <cellStyle name="40% - Accent2 5 17 2 6" xfId="15327"/>
    <cellStyle name="40% - Accent2 5 17 3" xfId="15328"/>
    <cellStyle name="40% - Accent2 5 17 3 2" xfId="15329"/>
    <cellStyle name="40% - Accent2 5 17 3 2 2" xfId="15330"/>
    <cellStyle name="40% - Accent2 5 17 3 2 2 2" xfId="15331"/>
    <cellStyle name="40% - Accent2 5 17 3 2 3" xfId="15332"/>
    <cellStyle name="40% - Accent2 5 17 3 2 4" xfId="15333"/>
    <cellStyle name="40% - Accent2 5 17 3 3" xfId="15334"/>
    <cellStyle name="40% - Accent2 5 17 3 3 2" xfId="15335"/>
    <cellStyle name="40% - Accent2 5 17 3 4" xfId="15336"/>
    <cellStyle name="40% - Accent2 5 17 3 5" xfId="15337"/>
    <cellStyle name="40% - Accent2 5 17 4" xfId="15338"/>
    <cellStyle name="40% - Accent2 5 17 4 2" xfId="15339"/>
    <cellStyle name="40% - Accent2 5 17 4 2 2" xfId="15340"/>
    <cellStyle name="40% - Accent2 5 17 4 3" xfId="15341"/>
    <cellStyle name="40% - Accent2 5 17 4 4" xfId="15342"/>
    <cellStyle name="40% - Accent2 5 17 5" xfId="15343"/>
    <cellStyle name="40% - Accent2 5 17 5 2" xfId="15344"/>
    <cellStyle name="40% - Accent2 5 17 6" xfId="15345"/>
    <cellStyle name="40% - Accent2 5 17 7" xfId="15346"/>
    <cellStyle name="40% - Accent2 5 18" xfId="15347"/>
    <cellStyle name="40% - Accent2 5 18 2" xfId="15348"/>
    <cellStyle name="40% - Accent2 5 18 2 2" xfId="15349"/>
    <cellStyle name="40% - Accent2 5 18 2 2 2" xfId="15350"/>
    <cellStyle name="40% - Accent2 5 18 2 2 2 2" xfId="15351"/>
    <cellStyle name="40% - Accent2 5 18 2 2 2 2 2" xfId="15352"/>
    <cellStyle name="40% - Accent2 5 18 2 2 2 3" xfId="15353"/>
    <cellStyle name="40% - Accent2 5 18 2 2 2 4" xfId="15354"/>
    <cellStyle name="40% - Accent2 5 18 2 2 3" xfId="15355"/>
    <cellStyle name="40% - Accent2 5 18 2 2 3 2" xfId="15356"/>
    <cellStyle name="40% - Accent2 5 18 2 2 4" xfId="15357"/>
    <cellStyle name="40% - Accent2 5 18 2 2 5" xfId="15358"/>
    <cellStyle name="40% - Accent2 5 18 2 3" xfId="15359"/>
    <cellStyle name="40% - Accent2 5 18 2 3 2" xfId="15360"/>
    <cellStyle name="40% - Accent2 5 18 2 3 2 2" xfId="15361"/>
    <cellStyle name="40% - Accent2 5 18 2 3 3" xfId="15362"/>
    <cellStyle name="40% - Accent2 5 18 2 3 4" xfId="15363"/>
    <cellStyle name="40% - Accent2 5 18 2 4" xfId="15364"/>
    <cellStyle name="40% - Accent2 5 18 2 4 2" xfId="15365"/>
    <cellStyle name="40% - Accent2 5 18 2 5" xfId="15366"/>
    <cellStyle name="40% - Accent2 5 18 2 6" xfId="15367"/>
    <cellStyle name="40% - Accent2 5 18 3" xfId="15368"/>
    <cellStyle name="40% - Accent2 5 18 3 2" xfId="15369"/>
    <cellStyle name="40% - Accent2 5 18 3 2 2" xfId="15370"/>
    <cellStyle name="40% - Accent2 5 18 3 2 2 2" xfId="15371"/>
    <cellStyle name="40% - Accent2 5 18 3 2 3" xfId="15372"/>
    <cellStyle name="40% - Accent2 5 18 3 2 4" xfId="15373"/>
    <cellStyle name="40% - Accent2 5 18 3 3" xfId="15374"/>
    <cellStyle name="40% - Accent2 5 18 3 3 2" xfId="15375"/>
    <cellStyle name="40% - Accent2 5 18 3 4" xfId="15376"/>
    <cellStyle name="40% - Accent2 5 18 3 5" xfId="15377"/>
    <cellStyle name="40% - Accent2 5 18 4" xfId="15378"/>
    <cellStyle name="40% - Accent2 5 18 4 2" xfId="15379"/>
    <cellStyle name="40% - Accent2 5 18 4 2 2" xfId="15380"/>
    <cellStyle name="40% - Accent2 5 18 4 3" xfId="15381"/>
    <cellStyle name="40% - Accent2 5 18 4 4" xfId="15382"/>
    <cellStyle name="40% - Accent2 5 18 5" xfId="15383"/>
    <cellStyle name="40% - Accent2 5 18 5 2" xfId="15384"/>
    <cellStyle name="40% - Accent2 5 18 6" xfId="15385"/>
    <cellStyle name="40% - Accent2 5 18 7" xfId="15386"/>
    <cellStyle name="40% - Accent2 5 19" xfId="15387"/>
    <cellStyle name="40% - Accent2 5 19 2" xfId="15388"/>
    <cellStyle name="40% - Accent2 5 19 2 2" xfId="15389"/>
    <cellStyle name="40% - Accent2 5 19 2 2 2" xfId="15390"/>
    <cellStyle name="40% - Accent2 5 19 2 2 2 2" xfId="15391"/>
    <cellStyle name="40% - Accent2 5 19 2 2 2 2 2" xfId="15392"/>
    <cellStyle name="40% - Accent2 5 19 2 2 2 3" xfId="15393"/>
    <cellStyle name="40% - Accent2 5 19 2 2 2 4" xfId="15394"/>
    <cellStyle name="40% - Accent2 5 19 2 2 3" xfId="15395"/>
    <cellStyle name="40% - Accent2 5 19 2 2 3 2" xfId="15396"/>
    <cellStyle name="40% - Accent2 5 19 2 2 4" xfId="15397"/>
    <cellStyle name="40% - Accent2 5 19 2 2 5" xfId="15398"/>
    <cellStyle name="40% - Accent2 5 19 2 3" xfId="15399"/>
    <cellStyle name="40% - Accent2 5 19 2 3 2" xfId="15400"/>
    <cellStyle name="40% - Accent2 5 19 2 3 2 2" xfId="15401"/>
    <cellStyle name="40% - Accent2 5 19 2 3 3" xfId="15402"/>
    <cellStyle name="40% - Accent2 5 19 2 3 4" xfId="15403"/>
    <cellStyle name="40% - Accent2 5 19 2 4" xfId="15404"/>
    <cellStyle name="40% - Accent2 5 19 2 4 2" xfId="15405"/>
    <cellStyle name="40% - Accent2 5 19 2 5" xfId="15406"/>
    <cellStyle name="40% - Accent2 5 19 2 6" xfId="15407"/>
    <cellStyle name="40% - Accent2 5 19 3" xfId="15408"/>
    <cellStyle name="40% - Accent2 5 19 3 2" xfId="15409"/>
    <cellStyle name="40% - Accent2 5 19 3 2 2" xfId="15410"/>
    <cellStyle name="40% - Accent2 5 19 3 2 2 2" xfId="15411"/>
    <cellStyle name="40% - Accent2 5 19 3 2 3" xfId="15412"/>
    <cellStyle name="40% - Accent2 5 19 3 2 4" xfId="15413"/>
    <cellStyle name="40% - Accent2 5 19 3 3" xfId="15414"/>
    <cellStyle name="40% - Accent2 5 19 3 3 2" xfId="15415"/>
    <cellStyle name="40% - Accent2 5 19 3 4" xfId="15416"/>
    <cellStyle name="40% - Accent2 5 19 3 5" xfId="15417"/>
    <cellStyle name="40% - Accent2 5 19 4" xfId="15418"/>
    <cellStyle name="40% - Accent2 5 19 4 2" xfId="15419"/>
    <cellStyle name="40% - Accent2 5 19 4 2 2" xfId="15420"/>
    <cellStyle name="40% - Accent2 5 19 4 3" xfId="15421"/>
    <cellStyle name="40% - Accent2 5 19 4 4" xfId="15422"/>
    <cellStyle name="40% - Accent2 5 19 5" xfId="15423"/>
    <cellStyle name="40% - Accent2 5 19 5 2" xfId="15424"/>
    <cellStyle name="40% - Accent2 5 19 6" xfId="15425"/>
    <cellStyle name="40% - Accent2 5 19 7" xfId="15426"/>
    <cellStyle name="40% - Accent2 5 2" xfId="15427"/>
    <cellStyle name="40% - Accent2 5 2 2" xfId="15428"/>
    <cellStyle name="40% - Accent2 5 2 2 2" xfId="15429"/>
    <cellStyle name="40% - Accent2 5 2 2 2 2" xfId="15430"/>
    <cellStyle name="40% - Accent2 5 2 2 2 2 2" xfId="15431"/>
    <cellStyle name="40% - Accent2 5 2 2 2 2 2 2" xfId="15432"/>
    <cellStyle name="40% - Accent2 5 2 2 2 2 3" xfId="15433"/>
    <cellStyle name="40% - Accent2 5 2 2 2 2 4" xfId="15434"/>
    <cellStyle name="40% - Accent2 5 2 2 2 3" xfId="15435"/>
    <cellStyle name="40% - Accent2 5 2 2 2 3 2" xfId="15436"/>
    <cellStyle name="40% - Accent2 5 2 2 2 4" xfId="15437"/>
    <cellStyle name="40% - Accent2 5 2 2 2 5" xfId="15438"/>
    <cellStyle name="40% - Accent2 5 2 2 3" xfId="15439"/>
    <cellStyle name="40% - Accent2 5 2 2 3 2" xfId="15440"/>
    <cellStyle name="40% - Accent2 5 2 2 3 2 2" xfId="15441"/>
    <cellStyle name="40% - Accent2 5 2 2 3 3" xfId="15442"/>
    <cellStyle name="40% - Accent2 5 2 2 3 4" xfId="15443"/>
    <cellStyle name="40% - Accent2 5 2 2 4" xfId="15444"/>
    <cellStyle name="40% - Accent2 5 2 2 4 2" xfId="15445"/>
    <cellStyle name="40% - Accent2 5 2 2 5" xfId="15446"/>
    <cellStyle name="40% - Accent2 5 2 2 6" xfId="15447"/>
    <cellStyle name="40% - Accent2 5 2 3" xfId="15448"/>
    <cellStyle name="40% - Accent2 5 2 3 2" xfId="15449"/>
    <cellStyle name="40% - Accent2 5 2 3 2 2" xfId="15450"/>
    <cellStyle name="40% - Accent2 5 2 3 2 2 2" xfId="15451"/>
    <cellStyle name="40% - Accent2 5 2 3 2 3" xfId="15452"/>
    <cellStyle name="40% - Accent2 5 2 3 2 4" xfId="15453"/>
    <cellStyle name="40% - Accent2 5 2 3 3" xfId="15454"/>
    <cellStyle name="40% - Accent2 5 2 3 3 2" xfId="15455"/>
    <cellStyle name="40% - Accent2 5 2 3 4" xfId="15456"/>
    <cellStyle name="40% - Accent2 5 2 3 5" xfId="15457"/>
    <cellStyle name="40% - Accent2 5 2 4" xfId="15458"/>
    <cellStyle name="40% - Accent2 5 2 4 2" xfId="15459"/>
    <cellStyle name="40% - Accent2 5 2 4 2 2" xfId="15460"/>
    <cellStyle name="40% - Accent2 5 2 4 3" xfId="15461"/>
    <cellStyle name="40% - Accent2 5 2 4 4" xfId="15462"/>
    <cellStyle name="40% - Accent2 5 2 5" xfId="15463"/>
    <cellStyle name="40% - Accent2 5 2 5 2" xfId="15464"/>
    <cellStyle name="40% - Accent2 5 2 6" xfId="15465"/>
    <cellStyle name="40% - Accent2 5 2 7" xfId="15466"/>
    <cellStyle name="40% - Accent2 5 20" xfId="15467"/>
    <cellStyle name="40% - Accent2 5 20 2" xfId="15468"/>
    <cellStyle name="40% - Accent2 5 20 2 2" xfId="15469"/>
    <cellStyle name="40% - Accent2 5 20 2 2 2" xfId="15470"/>
    <cellStyle name="40% - Accent2 5 20 2 2 2 2" xfId="15471"/>
    <cellStyle name="40% - Accent2 5 20 2 2 2 2 2" xfId="15472"/>
    <cellStyle name="40% - Accent2 5 20 2 2 2 3" xfId="15473"/>
    <cellStyle name="40% - Accent2 5 20 2 2 2 4" xfId="15474"/>
    <cellStyle name="40% - Accent2 5 20 2 2 3" xfId="15475"/>
    <cellStyle name="40% - Accent2 5 20 2 2 3 2" xfId="15476"/>
    <cellStyle name="40% - Accent2 5 20 2 2 4" xfId="15477"/>
    <cellStyle name="40% - Accent2 5 20 2 2 5" xfId="15478"/>
    <cellStyle name="40% - Accent2 5 20 2 3" xfId="15479"/>
    <cellStyle name="40% - Accent2 5 20 2 3 2" xfId="15480"/>
    <cellStyle name="40% - Accent2 5 20 2 3 2 2" xfId="15481"/>
    <cellStyle name="40% - Accent2 5 20 2 3 3" xfId="15482"/>
    <cellStyle name="40% - Accent2 5 20 2 3 4" xfId="15483"/>
    <cellStyle name="40% - Accent2 5 20 2 4" xfId="15484"/>
    <cellStyle name="40% - Accent2 5 20 2 4 2" xfId="15485"/>
    <cellStyle name="40% - Accent2 5 20 2 5" xfId="15486"/>
    <cellStyle name="40% - Accent2 5 20 2 6" xfId="15487"/>
    <cellStyle name="40% - Accent2 5 20 3" xfId="15488"/>
    <cellStyle name="40% - Accent2 5 20 3 2" xfId="15489"/>
    <cellStyle name="40% - Accent2 5 20 3 2 2" xfId="15490"/>
    <cellStyle name="40% - Accent2 5 20 3 2 2 2" xfId="15491"/>
    <cellStyle name="40% - Accent2 5 20 3 2 3" xfId="15492"/>
    <cellStyle name="40% - Accent2 5 20 3 2 4" xfId="15493"/>
    <cellStyle name="40% - Accent2 5 20 3 3" xfId="15494"/>
    <cellStyle name="40% - Accent2 5 20 3 3 2" xfId="15495"/>
    <cellStyle name="40% - Accent2 5 20 3 4" xfId="15496"/>
    <cellStyle name="40% - Accent2 5 20 3 5" xfId="15497"/>
    <cellStyle name="40% - Accent2 5 20 4" xfId="15498"/>
    <cellStyle name="40% - Accent2 5 20 4 2" xfId="15499"/>
    <cellStyle name="40% - Accent2 5 20 4 2 2" xfId="15500"/>
    <cellStyle name="40% - Accent2 5 20 4 3" xfId="15501"/>
    <cellStyle name="40% - Accent2 5 20 4 4" xfId="15502"/>
    <cellStyle name="40% - Accent2 5 20 5" xfId="15503"/>
    <cellStyle name="40% - Accent2 5 20 5 2" xfId="15504"/>
    <cellStyle name="40% - Accent2 5 20 6" xfId="15505"/>
    <cellStyle name="40% - Accent2 5 20 7" xfId="15506"/>
    <cellStyle name="40% - Accent2 5 21" xfId="15507"/>
    <cellStyle name="40% - Accent2 5 21 2" xfId="15508"/>
    <cellStyle name="40% - Accent2 5 21 2 2" xfId="15509"/>
    <cellStyle name="40% - Accent2 5 21 2 2 2" xfId="15510"/>
    <cellStyle name="40% - Accent2 5 21 2 2 2 2" xfId="15511"/>
    <cellStyle name="40% - Accent2 5 21 2 2 2 2 2" xfId="15512"/>
    <cellStyle name="40% - Accent2 5 21 2 2 2 3" xfId="15513"/>
    <cellStyle name="40% - Accent2 5 21 2 2 2 4" xfId="15514"/>
    <cellStyle name="40% - Accent2 5 21 2 2 3" xfId="15515"/>
    <cellStyle name="40% - Accent2 5 21 2 2 3 2" xfId="15516"/>
    <cellStyle name="40% - Accent2 5 21 2 2 4" xfId="15517"/>
    <cellStyle name="40% - Accent2 5 21 2 2 5" xfId="15518"/>
    <cellStyle name="40% - Accent2 5 21 2 3" xfId="15519"/>
    <cellStyle name="40% - Accent2 5 21 2 3 2" xfId="15520"/>
    <cellStyle name="40% - Accent2 5 21 2 3 2 2" xfId="15521"/>
    <cellStyle name="40% - Accent2 5 21 2 3 3" xfId="15522"/>
    <cellStyle name="40% - Accent2 5 21 2 3 4" xfId="15523"/>
    <cellStyle name="40% - Accent2 5 21 2 4" xfId="15524"/>
    <cellStyle name="40% - Accent2 5 21 2 4 2" xfId="15525"/>
    <cellStyle name="40% - Accent2 5 21 2 5" xfId="15526"/>
    <cellStyle name="40% - Accent2 5 21 2 6" xfId="15527"/>
    <cellStyle name="40% - Accent2 5 21 3" xfId="15528"/>
    <cellStyle name="40% - Accent2 5 21 3 2" xfId="15529"/>
    <cellStyle name="40% - Accent2 5 21 3 2 2" xfId="15530"/>
    <cellStyle name="40% - Accent2 5 21 3 2 2 2" xfId="15531"/>
    <cellStyle name="40% - Accent2 5 21 3 2 3" xfId="15532"/>
    <cellStyle name="40% - Accent2 5 21 3 2 4" xfId="15533"/>
    <cellStyle name="40% - Accent2 5 21 3 3" xfId="15534"/>
    <cellStyle name="40% - Accent2 5 21 3 3 2" xfId="15535"/>
    <cellStyle name="40% - Accent2 5 21 3 4" xfId="15536"/>
    <cellStyle name="40% - Accent2 5 21 3 5" xfId="15537"/>
    <cellStyle name="40% - Accent2 5 21 4" xfId="15538"/>
    <cellStyle name="40% - Accent2 5 21 4 2" xfId="15539"/>
    <cellStyle name="40% - Accent2 5 21 4 2 2" xfId="15540"/>
    <cellStyle name="40% - Accent2 5 21 4 3" xfId="15541"/>
    <cellStyle name="40% - Accent2 5 21 4 4" xfId="15542"/>
    <cellStyle name="40% - Accent2 5 21 5" xfId="15543"/>
    <cellStyle name="40% - Accent2 5 21 5 2" xfId="15544"/>
    <cellStyle name="40% - Accent2 5 21 6" xfId="15545"/>
    <cellStyle name="40% - Accent2 5 21 7" xfId="15546"/>
    <cellStyle name="40% - Accent2 5 22" xfId="15547"/>
    <cellStyle name="40% - Accent2 5 22 2" xfId="15548"/>
    <cellStyle name="40% - Accent2 5 22 2 2" xfId="15549"/>
    <cellStyle name="40% - Accent2 5 22 2 2 2" xfId="15550"/>
    <cellStyle name="40% - Accent2 5 22 2 2 2 2" xfId="15551"/>
    <cellStyle name="40% - Accent2 5 22 2 2 2 2 2" xfId="15552"/>
    <cellStyle name="40% - Accent2 5 22 2 2 2 3" xfId="15553"/>
    <cellStyle name="40% - Accent2 5 22 2 2 2 4" xfId="15554"/>
    <cellStyle name="40% - Accent2 5 22 2 2 3" xfId="15555"/>
    <cellStyle name="40% - Accent2 5 22 2 2 3 2" xfId="15556"/>
    <cellStyle name="40% - Accent2 5 22 2 2 4" xfId="15557"/>
    <cellStyle name="40% - Accent2 5 22 2 2 5" xfId="15558"/>
    <cellStyle name="40% - Accent2 5 22 2 3" xfId="15559"/>
    <cellStyle name="40% - Accent2 5 22 2 3 2" xfId="15560"/>
    <cellStyle name="40% - Accent2 5 22 2 3 2 2" xfId="15561"/>
    <cellStyle name="40% - Accent2 5 22 2 3 3" xfId="15562"/>
    <cellStyle name="40% - Accent2 5 22 2 3 4" xfId="15563"/>
    <cellStyle name="40% - Accent2 5 22 2 4" xfId="15564"/>
    <cellStyle name="40% - Accent2 5 22 2 4 2" xfId="15565"/>
    <cellStyle name="40% - Accent2 5 22 2 5" xfId="15566"/>
    <cellStyle name="40% - Accent2 5 22 2 6" xfId="15567"/>
    <cellStyle name="40% - Accent2 5 22 3" xfId="15568"/>
    <cellStyle name="40% - Accent2 5 22 3 2" xfId="15569"/>
    <cellStyle name="40% - Accent2 5 22 3 2 2" xfId="15570"/>
    <cellStyle name="40% - Accent2 5 22 3 2 2 2" xfId="15571"/>
    <cellStyle name="40% - Accent2 5 22 3 2 3" xfId="15572"/>
    <cellStyle name="40% - Accent2 5 22 3 2 4" xfId="15573"/>
    <cellStyle name="40% - Accent2 5 22 3 3" xfId="15574"/>
    <cellStyle name="40% - Accent2 5 22 3 3 2" xfId="15575"/>
    <cellStyle name="40% - Accent2 5 22 3 4" xfId="15576"/>
    <cellStyle name="40% - Accent2 5 22 3 5" xfId="15577"/>
    <cellStyle name="40% - Accent2 5 22 4" xfId="15578"/>
    <cellStyle name="40% - Accent2 5 22 4 2" xfId="15579"/>
    <cellStyle name="40% - Accent2 5 22 4 2 2" xfId="15580"/>
    <cellStyle name="40% - Accent2 5 22 4 3" xfId="15581"/>
    <cellStyle name="40% - Accent2 5 22 4 4" xfId="15582"/>
    <cellStyle name="40% - Accent2 5 22 5" xfId="15583"/>
    <cellStyle name="40% - Accent2 5 22 5 2" xfId="15584"/>
    <cellStyle name="40% - Accent2 5 22 6" xfId="15585"/>
    <cellStyle name="40% - Accent2 5 22 7" xfId="15586"/>
    <cellStyle name="40% - Accent2 5 23" xfId="15587"/>
    <cellStyle name="40% - Accent2 5 23 2" xfId="15588"/>
    <cellStyle name="40% - Accent2 5 23 2 2" xfId="15589"/>
    <cellStyle name="40% - Accent2 5 23 2 2 2" xfId="15590"/>
    <cellStyle name="40% - Accent2 5 23 2 2 2 2" xfId="15591"/>
    <cellStyle name="40% - Accent2 5 23 2 2 2 2 2" xfId="15592"/>
    <cellStyle name="40% - Accent2 5 23 2 2 2 3" xfId="15593"/>
    <cellStyle name="40% - Accent2 5 23 2 2 2 4" xfId="15594"/>
    <cellStyle name="40% - Accent2 5 23 2 2 3" xfId="15595"/>
    <cellStyle name="40% - Accent2 5 23 2 2 3 2" xfId="15596"/>
    <cellStyle name="40% - Accent2 5 23 2 2 4" xfId="15597"/>
    <cellStyle name="40% - Accent2 5 23 2 2 5" xfId="15598"/>
    <cellStyle name="40% - Accent2 5 23 2 3" xfId="15599"/>
    <cellStyle name="40% - Accent2 5 23 2 3 2" xfId="15600"/>
    <cellStyle name="40% - Accent2 5 23 2 3 2 2" xfId="15601"/>
    <cellStyle name="40% - Accent2 5 23 2 3 3" xfId="15602"/>
    <cellStyle name="40% - Accent2 5 23 2 3 4" xfId="15603"/>
    <cellStyle name="40% - Accent2 5 23 2 4" xfId="15604"/>
    <cellStyle name="40% - Accent2 5 23 2 4 2" xfId="15605"/>
    <cellStyle name="40% - Accent2 5 23 2 5" xfId="15606"/>
    <cellStyle name="40% - Accent2 5 23 2 6" xfId="15607"/>
    <cellStyle name="40% - Accent2 5 23 3" xfId="15608"/>
    <cellStyle name="40% - Accent2 5 23 3 2" xfId="15609"/>
    <cellStyle name="40% - Accent2 5 23 3 2 2" xfId="15610"/>
    <cellStyle name="40% - Accent2 5 23 3 2 2 2" xfId="15611"/>
    <cellStyle name="40% - Accent2 5 23 3 2 3" xfId="15612"/>
    <cellStyle name="40% - Accent2 5 23 3 2 4" xfId="15613"/>
    <cellStyle name="40% - Accent2 5 23 3 3" xfId="15614"/>
    <cellStyle name="40% - Accent2 5 23 3 3 2" xfId="15615"/>
    <cellStyle name="40% - Accent2 5 23 3 4" xfId="15616"/>
    <cellStyle name="40% - Accent2 5 23 3 5" xfId="15617"/>
    <cellStyle name="40% - Accent2 5 23 4" xfId="15618"/>
    <cellStyle name="40% - Accent2 5 23 4 2" xfId="15619"/>
    <cellStyle name="40% - Accent2 5 23 4 2 2" xfId="15620"/>
    <cellStyle name="40% - Accent2 5 23 4 3" xfId="15621"/>
    <cellStyle name="40% - Accent2 5 23 4 4" xfId="15622"/>
    <cellStyle name="40% - Accent2 5 23 5" xfId="15623"/>
    <cellStyle name="40% - Accent2 5 23 5 2" xfId="15624"/>
    <cellStyle name="40% - Accent2 5 23 6" xfId="15625"/>
    <cellStyle name="40% - Accent2 5 23 7" xfId="15626"/>
    <cellStyle name="40% - Accent2 5 24" xfId="15627"/>
    <cellStyle name="40% - Accent2 5 24 2" xfId="15628"/>
    <cellStyle name="40% - Accent2 5 24 2 2" xfId="15629"/>
    <cellStyle name="40% - Accent2 5 24 2 2 2" xfId="15630"/>
    <cellStyle name="40% - Accent2 5 24 2 2 2 2" xfId="15631"/>
    <cellStyle name="40% - Accent2 5 24 2 2 2 2 2" xfId="15632"/>
    <cellStyle name="40% - Accent2 5 24 2 2 2 3" xfId="15633"/>
    <cellStyle name="40% - Accent2 5 24 2 2 2 4" xfId="15634"/>
    <cellStyle name="40% - Accent2 5 24 2 2 3" xfId="15635"/>
    <cellStyle name="40% - Accent2 5 24 2 2 3 2" xfId="15636"/>
    <cellStyle name="40% - Accent2 5 24 2 2 4" xfId="15637"/>
    <cellStyle name="40% - Accent2 5 24 2 2 5" xfId="15638"/>
    <cellStyle name="40% - Accent2 5 24 2 3" xfId="15639"/>
    <cellStyle name="40% - Accent2 5 24 2 3 2" xfId="15640"/>
    <cellStyle name="40% - Accent2 5 24 2 3 2 2" xfId="15641"/>
    <cellStyle name="40% - Accent2 5 24 2 3 3" xfId="15642"/>
    <cellStyle name="40% - Accent2 5 24 2 3 4" xfId="15643"/>
    <cellStyle name="40% - Accent2 5 24 2 4" xfId="15644"/>
    <cellStyle name="40% - Accent2 5 24 2 4 2" xfId="15645"/>
    <cellStyle name="40% - Accent2 5 24 2 5" xfId="15646"/>
    <cellStyle name="40% - Accent2 5 24 2 6" xfId="15647"/>
    <cellStyle name="40% - Accent2 5 24 3" xfId="15648"/>
    <cellStyle name="40% - Accent2 5 24 3 2" xfId="15649"/>
    <cellStyle name="40% - Accent2 5 24 3 2 2" xfId="15650"/>
    <cellStyle name="40% - Accent2 5 24 3 2 2 2" xfId="15651"/>
    <cellStyle name="40% - Accent2 5 24 3 2 3" xfId="15652"/>
    <cellStyle name="40% - Accent2 5 24 3 2 4" xfId="15653"/>
    <cellStyle name="40% - Accent2 5 24 3 3" xfId="15654"/>
    <cellStyle name="40% - Accent2 5 24 3 3 2" xfId="15655"/>
    <cellStyle name="40% - Accent2 5 24 3 4" xfId="15656"/>
    <cellStyle name="40% - Accent2 5 24 3 5" xfId="15657"/>
    <cellStyle name="40% - Accent2 5 24 4" xfId="15658"/>
    <cellStyle name="40% - Accent2 5 24 4 2" xfId="15659"/>
    <cellStyle name="40% - Accent2 5 24 4 2 2" xfId="15660"/>
    <cellStyle name="40% - Accent2 5 24 4 3" xfId="15661"/>
    <cellStyle name="40% - Accent2 5 24 4 4" xfId="15662"/>
    <cellStyle name="40% - Accent2 5 24 5" xfId="15663"/>
    <cellStyle name="40% - Accent2 5 24 5 2" xfId="15664"/>
    <cellStyle name="40% - Accent2 5 24 6" xfId="15665"/>
    <cellStyle name="40% - Accent2 5 24 7" xfId="15666"/>
    <cellStyle name="40% - Accent2 5 25" xfId="15667"/>
    <cellStyle name="40% - Accent2 5 25 2" xfId="15668"/>
    <cellStyle name="40% - Accent2 5 25 2 2" xfId="15669"/>
    <cellStyle name="40% - Accent2 5 25 2 2 2" xfId="15670"/>
    <cellStyle name="40% - Accent2 5 25 2 2 2 2" xfId="15671"/>
    <cellStyle name="40% - Accent2 5 25 2 2 2 2 2" xfId="15672"/>
    <cellStyle name="40% - Accent2 5 25 2 2 2 3" xfId="15673"/>
    <cellStyle name="40% - Accent2 5 25 2 2 2 4" xfId="15674"/>
    <cellStyle name="40% - Accent2 5 25 2 2 3" xfId="15675"/>
    <cellStyle name="40% - Accent2 5 25 2 2 3 2" xfId="15676"/>
    <cellStyle name="40% - Accent2 5 25 2 2 4" xfId="15677"/>
    <cellStyle name="40% - Accent2 5 25 2 2 5" xfId="15678"/>
    <cellStyle name="40% - Accent2 5 25 2 3" xfId="15679"/>
    <cellStyle name="40% - Accent2 5 25 2 3 2" xfId="15680"/>
    <cellStyle name="40% - Accent2 5 25 2 3 2 2" xfId="15681"/>
    <cellStyle name="40% - Accent2 5 25 2 3 3" xfId="15682"/>
    <cellStyle name="40% - Accent2 5 25 2 3 4" xfId="15683"/>
    <cellStyle name="40% - Accent2 5 25 2 4" xfId="15684"/>
    <cellStyle name="40% - Accent2 5 25 2 4 2" xfId="15685"/>
    <cellStyle name="40% - Accent2 5 25 2 5" xfId="15686"/>
    <cellStyle name="40% - Accent2 5 25 2 6" xfId="15687"/>
    <cellStyle name="40% - Accent2 5 25 3" xfId="15688"/>
    <cellStyle name="40% - Accent2 5 25 3 2" xfId="15689"/>
    <cellStyle name="40% - Accent2 5 25 3 2 2" xfId="15690"/>
    <cellStyle name="40% - Accent2 5 25 3 2 2 2" xfId="15691"/>
    <cellStyle name="40% - Accent2 5 25 3 2 3" xfId="15692"/>
    <cellStyle name="40% - Accent2 5 25 3 2 4" xfId="15693"/>
    <cellStyle name="40% - Accent2 5 25 3 3" xfId="15694"/>
    <cellStyle name="40% - Accent2 5 25 3 3 2" xfId="15695"/>
    <cellStyle name="40% - Accent2 5 25 3 4" xfId="15696"/>
    <cellStyle name="40% - Accent2 5 25 3 5" xfId="15697"/>
    <cellStyle name="40% - Accent2 5 25 4" xfId="15698"/>
    <cellStyle name="40% - Accent2 5 25 4 2" xfId="15699"/>
    <cellStyle name="40% - Accent2 5 25 4 2 2" xfId="15700"/>
    <cellStyle name="40% - Accent2 5 25 4 3" xfId="15701"/>
    <cellStyle name="40% - Accent2 5 25 4 4" xfId="15702"/>
    <cellStyle name="40% - Accent2 5 25 5" xfId="15703"/>
    <cellStyle name="40% - Accent2 5 25 5 2" xfId="15704"/>
    <cellStyle name="40% - Accent2 5 25 6" xfId="15705"/>
    <cellStyle name="40% - Accent2 5 25 7" xfId="15706"/>
    <cellStyle name="40% - Accent2 5 26" xfId="15707"/>
    <cellStyle name="40% - Accent2 5 26 2" xfId="15708"/>
    <cellStyle name="40% - Accent2 5 26 2 2" xfId="15709"/>
    <cellStyle name="40% - Accent2 5 26 2 2 2" xfId="15710"/>
    <cellStyle name="40% - Accent2 5 26 2 2 2 2" xfId="15711"/>
    <cellStyle name="40% - Accent2 5 26 2 2 2 2 2" xfId="15712"/>
    <cellStyle name="40% - Accent2 5 26 2 2 2 3" xfId="15713"/>
    <cellStyle name="40% - Accent2 5 26 2 2 2 4" xfId="15714"/>
    <cellStyle name="40% - Accent2 5 26 2 2 3" xfId="15715"/>
    <cellStyle name="40% - Accent2 5 26 2 2 3 2" xfId="15716"/>
    <cellStyle name="40% - Accent2 5 26 2 2 4" xfId="15717"/>
    <cellStyle name="40% - Accent2 5 26 2 2 5" xfId="15718"/>
    <cellStyle name="40% - Accent2 5 26 2 3" xfId="15719"/>
    <cellStyle name="40% - Accent2 5 26 2 3 2" xfId="15720"/>
    <cellStyle name="40% - Accent2 5 26 2 3 2 2" xfId="15721"/>
    <cellStyle name="40% - Accent2 5 26 2 3 3" xfId="15722"/>
    <cellStyle name="40% - Accent2 5 26 2 3 4" xfId="15723"/>
    <cellStyle name="40% - Accent2 5 26 2 4" xfId="15724"/>
    <cellStyle name="40% - Accent2 5 26 2 4 2" xfId="15725"/>
    <cellStyle name="40% - Accent2 5 26 2 5" xfId="15726"/>
    <cellStyle name="40% - Accent2 5 26 2 6" xfId="15727"/>
    <cellStyle name="40% - Accent2 5 26 3" xfId="15728"/>
    <cellStyle name="40% - Accent2 5 26 3 2" xfId="15729"/>
    <cellStyle name="40% - Accent2 5 26 3 2 2" xfId="15730"/>
    <cellStyle name="40% - Accent2 5 26 3 2 2 2" xfId="15731"/>
    <cellStyle name="40% - Accent2 5 26 3 2 3" xfId="15732"/>
    <cellStyle name="40% - Accent2 5 26 3 2 4" xfId="15733"/>
    <cellStyle name="40% - Accent2 5 26 3 3" xfId="15734"/>
    <cellStyle name="40% - Accent2 5 26 3 3 2" xfId="15735"/>
    <cellStyle name="40% - Accent2 5 26 3 4" xfId="15736"/>
    <cellStyle name="40% - Accent2 5 26 3 5" xfId="15737"/>
    <cellStyle name="40% - Accent2 5 26 4" xfId="15738"/>
    <cellStyle name="40% - Accent2 5 26 4 2" xfId="15739"/>
    <cellStyle name="40% - Accent2 5 26 4 2 2" xfId="15740"/>
    <cellStyle name="40% - Accent2 5 26 4 3" xfId="15741"/>
    <cellStyle name="40% - Accent2 5 26 4 4" xfId="15742"/>
    <cellStyle name="40% - Accent2 5 26 5" xfId="15743"/>
    <cellStyle name="40% - Accent2 5 26 5 2" xfId="15744"/>
    <cellStyle name="40% - Accent2 5 26 6" xfId="15745"/>
    <cellStyle name="40% - Accent2 5 26 7" xfId="15746"/>
    <cellStyle name="40% - Accent2 5 27" xfId="15747"/>
    <cellStyle name="40% - Accent2 5 27 2" xfId="15748"/>
    <cellStyle name="40% - Accent2 5 27 2 2" xfId="15749"/>
    <cellStyle name="40% - Accent2 5 27 2 2 2" xfId="15750"/>
    <cellStyle name="40% - Accent2 5 27 2 2 2 2" xfId="15751"/>
    <cellStyle name="40% - Accent2 5 27 2 2 2 2 2" xfId="15752"/>
    <cellStyle name="40% - Accent2 5 27 2 2 2 3" xfId="15753"/>
    <cellStyle name="40% - Accent2 5 27 2 2 2 4" xfId="15754"/>
    <cellStyle name="40% - Accent2 5 27 2 2 3" xfId="15755"/>
    <cellStyle name="40% - Accent2 5 27 2 2 3 2" xfId="15756"/>
    <cellStyle name="40% - Accent2 5 27 2 2 4" xfId="15757"/>
    <cellStyle name="40% - Accent2 5 27 2 2 5" xfId="15758"/>
    <cellStyle name="40% - Accent2 5 27 2 3" xfId="15759"/>
    <cellStyle name="40% - Accent2 5 27 2 3 2" xfId="15760"/>
    <cellStyle name="40% - Accent2 5 27 2 3 2 2" xfId="15761"/>
    <cellStyle name="40% - Accent2 5 27 2 3 3" xfId="15762"/>
    <cellStyle name="40% - Accent2 5 27 2 3 4" xfId="15763"/>
    <cellStyle name="40% - Accent2 5 27 2 4" xfId="15764"/>
    <cellStyle name="40% - Accent2 5 27 2 4 2" xfId="15765"/>
    <cellStyle name="40% - Accent2 5 27 2 5" xfId="15766"/>
    <cellStyle name="40% - Accent2 5 27 2 6" xfId="15767"/>
    <cellStyle name="40% - Accent2 5 27 3" xfId="15768"/>
    <cellStyle name="40% - Accent2 5 27 3 2" xfId="15769"/>
    <cellStyle name="40% - Accent2 5 27 3 2 2" xfId="15770"/>
    <cellStyle name="40% - Accent2 5 27 3 2 2 2" xfId="15771"/>
    <cellStyle name="40% - Accent2 5 27 3 2 3" xfId="15772"/>
    <cellStyle name="40% - Accent2 5 27 3 2 4" xfId="15773"/>
    <cellStyle name="40% - Accent2 5 27 3 3" xfId="15774"/>
    <cellStyle name="40% - Accent2 5 27 3 3 2" xfId="15775"/>
    <cellStyle name="40% - Accent2 5 27 3 4" xfId="15776"/>
    <cellStyle name="40% - Accent2 5 27 3 5" xfId="15777"/>
    <cellStyle name="40% - Accent2 5 27 4" xfId="15778"/>
    <cellStyle name="40% - Accent2 5 27 4 2" xfId="15779"/>
    <cellStyle name="40% - Accent2 5 27 4 2 2" xfId="15780"/>
    <cellStyle name="40% - Accent2 5 27 4 3" xfId="15781"/>
    <cellStyle name="40% - Accent2 5 27 4 4" xfId="15782"/>
    <cellStyle name="40% - Accent2 5 27 5" xfId="15783"/>
    <cellStyle name="40% - Accent2 5 27 5 2" xfId="15784"/>
    <cellStyle name="40% - Accent2 5 27 6" xfId="15785"/>
    <cellStyle name="40% - Accent2 5 27 7" xfId="15786"/>
    <cellStyle name="40% - Accent2 5 28" xfId="15787"/>
    <cellStyle name="40% - Accent2 5 28 2" xfId="15788"/>
    <cellStyle name="40% - Accent2 5 28 2 2" xfId="15789"/>
    <cellStyle name="40% - Accent2 5 28 2 2 2" xfId="15790"/>
    <cellStyle name="40% - Accent2 5 28 2 2 2 2" xfId="15791"/>
    <cellStyle name="40% - Accent2 5 28 2 2 2 2 2" xfId="15792"/>
    <cellStyle name="40% - Accent2 5 28 2 2 2 3" xfId="15793"/>
    <cellStyle name="40% - Accent2 5 28 2 2 2 4" xfId="15794"/>
    <cellStyle name="40% - Accent2 5 28 2 2 3" xfId="15795"/>
    <cellStyle name="40% - Accent2 5 28 2 2 3 2" xfId="15796"/>
    <cellStyle name="40% - Accent2 5 28 2 2 4" xfId="15797"/>
    <cellStyle name="40% - Accent2 5 28 2 2 5" xfId="15798"/>
    <cellStyle name="40% - Accent2 5 28 2 3" xfId="15799"/>
    <cellStyle name="40% - Accent2 5 28 2 3 2" xfId="15800"/>
    <cellStyle name="40% - Accent2 5 28 2 3 2 2" xfId="15801"/>
    <cellStyle name="40% - Accent2 5 28 2 3 3" xfId="15802"/>
    <cellStyle name="40% - Accent2 5 28 2 3 4" xfId="15803"/>
    <cellStyle name="40% - Accent2 5 28 2 4" xfId="15804"/>
    <cellStyle name="40% - Accent2 5 28 2 4 2" xfId="15805"/>
    <cellStyle name="40% - Accent2 5 28 2 5" xfId="15806"/>
    <cellStyle name="40% - Accent2 5 28 2 6" xfId="15807"/>
    <cellStyle name="40% - Accent2 5 28 3" xfId="15808"/>
    <cellStyle name="40% - Accent2 5 28 3 2" xfId="15809"/>
    <cellStyle name="40% - Accent2 5 28 3 2 2" xfId="15810"/>
    <cellStyle name="40% - Accent2 5 28 3 2 2 2" xfId="15811"/>
    <cellStyle name="40% - Accent2 5 28 3 2 3" xfId="15812"/>
    <cellStyle name="40% - Accent2 5 28 3 2 4" xfId="15813"/>
    <cellStyle name="40% - Accent2 5 28 3 3" xfId="15814"/>
    <cellStyle name="40% - Accent2 5 28 3 3 2" xfId="15815"/>
    <cellStyle name="40% - Accent2 5 28 3 4" xfId="15816"/>
    <cellStyle name="40% - Accent2 5 28 3 5" xfId="15817"/>
    <cellStyle name="40% - Accent2 5 28 4" xfId="15818"/>
    <cellStyle name="40% - Accent2 5 28 4 2" xfId="15819"/>
    <cellStyle name="40% - Accent2 5 28 4 2 2" xfId="15820"/>
    <cellStyle name="40% - Accent2 5 28 4 3" xfId="15821"/>
    <cellStyle name="40% - Accent2 5 28 4 4" xfId="15822"/>
    <cellStyle name="40% - Accent2 5 28 5" xfId="15823"/>
    <cellStyle name="40% - Accent2 5 28 5 2" xfId="15824"/>
    <cellStyle name="40% - Accent2 5 28 6" xfId="15825"/>
    <cellStyle name="40% - Accent2 5 28 7" xfId="15826"/>
    <cellStyle name="40% - Accent2 5 29" xfId="15827"/>
    <cellStyle name="40% - Accent2 5 29 2" xfId="15828"/>
    <cellStyle name="40% - Accent2 5 29 2 2" xfId="15829"/>
    <cellStyle name="40% - Accent2 5 29 2 2 2" xfId="15830"/>
    <cellStyle name="40% - Accent2 5 29 2 2 2 2" xfId="15831"/>
    <cellStyle name="40% - Accent2 5 29 2 2 2 2 2" xfId="15832"/>
    <cellStyle name="40% - Accent2 5 29 2 2 2 3" xfId="15833"/>
    <cellStyle name="40% - Accent2 5 29 2 2 2 4" xfId="15834"/>
    <cellStyle name="40% - Accent2 5 29 2 2 3" xfId="15835"/>
    <cellStyle name="40% - Accent2 5 29 2 2 3 2" xfId="15836"/>
    <cellStyle name="40% - Accent2 5 29 2 2 4" xfId="15837"/>
    <cellStyle name="40% - Accent2 5 29 2 2 5" xfId="15838"/>
    <cellStyle name="40% - Accent2 5 29 2 3" xfId="15839"/>
    <cellStyle name="40% - Accent2 5 29 2 3 2" xfId="15840"/>
    <cellStyle name="40% - Accent2 5 29 2 3 2 2" xfId="15841"/>
    <cellStyle name="40% - Accent2 5 29 2 3 3" xfId="15842"/>
    <cellStyle name="40% - Accent2 5 29 2 3 4" xfId="15843"/>
    <cellStyle name="40% - Accent2 5 29 2 4" xfId="15844"/>
    <cellStyle name="40% - Accent2 5 29 2 4 2" xfId="15845"/>
    <cellStyle name="40% - Accent2 5 29 2 5" xfId="15846"/>
    <cellStyle name="40% - Accent2 5 29 2 6" xfId="15847"/>
    <cellStyle name="40% - Accent2 5 29 3" xfId="15848"/>
    <cellStyle name="40% - Accent2 5 29 3 2" xfId="15849"/>
    <cellStyle name="40% - Accent2 5 29 3 2 2" xfId="15850"/>
    <cellStyle name="40% - Accent2 5 29 3 2 2 2" xfId="15851"/>
    <cellStyle name="40% - Accent2 5 29 3 2 3" xfId="15852"/>
    <cellStyle name="40% - Accent2 5 29 3 2 4" xfId="15853"/>
    <cellStyle name="40% - Accent2 5 29 3 3" xfId="15854"/>
    <cellStyle name="40% - Accent2 5 29 3 3 2" xfId="15855"/>
    <cellStyle name="40% - Accent2 5 29 3 4" xfId="15856"/>
    <cellStyle name="40% - Accent2 5 29 3 5" xfId="15857"/>
    <cellStyle name="40% - Accent2 5 29 4" xfId="15858"/>
    <cellStyle name="40% - Accent2 5 29 4 2" xfId="15859"/>
    <cellStyle name="40% - Accent2 5 29 4 2 2" xfId="15860"/>
    <cellStyle name="40% - Accent2 5 29 4 3" xfId="15861"/>
    <cellStyle name="40% - Accent2 5 29 4 4" xfId="15862"/>
    <cellStyle name="40% - Accent2 5 29 5" xfId="15863"/>
    <cellStyle name="40% - Accent2 5 29 5 2" xfId="15864"/>
    <cellStyle name="40% - Accent2 5 29 6" xfId="15865"/>
    <cellStyle name="40% - Accent2 5 29 7" xfId="15866"/>
    <cellStyle name="40% - Accent2 5 3" xfId="15867"/>
    <cellStyle name="40% - Accent2 5 3 2" xfId="15868"/>
    <cellStyle name="40% - Accent2 5 3 2 2" xfId="15869"/>
    <cellStyle name="40% - Accent2 5 3 2 2 2" xfId="15870"/>
    <cellStyle name="40% - Accent2 5 3 2 2 2 2" xfId="15871"/>
    <cellStyle name="40% - Accent2 5 3 2 2 2 2 2" xfId="15872"/>
    <cellStyle name="40% - Accent2 5 3 2 2 2 3" xfId="15873"/>
    <cellStyle name="40% - Accent2 5 3 2 2 2 4" xfId="15874"/>
    <cellStyle name="40% - Accent2 5 3 2 2 3" xfId="15875"/>
    <cellStyle name="40% - Accent2 5 3 2 2 3 2" xfId="15876"/>
    <cellStyle name="40% - Accent2 5 3 2 2 4" xfId="15877"/>
    <cellStyle name="40% - Accent2 5 3 2 2 5" xfId="15878"/>
    <cellStyle name="40% - Accent2 5 3 2 3" xfId="15879"/>
    <cellStyle name="40% - Accent2 5 3 2 3 2" xfId="15880"/>
    <cellStyle name="40% - Accent2 5 3 2 3 2 2" xfId="15881"/>
    <cellStyle name="40% - Accent2 5 3 2 3 3" xfId="15882"/>
    <cellStyle name="40% - Accent2 5 3 2 3 4" xfId="15883"/>
    <cellStyle name="40% - Accent2 5 3 2 4" xfId="15884"/>
    <cellStyle name="40% - Accent2 5 3 2 4 2" xfId="15885"/>
    <cellStyle name="40% - Accent2 5 3 2 5" xfId="15886"/>
    <cellStyle name="40% - Accent2 5 3 2 6" xfId="15887"/>
    <cellStyle name="40% - Accent2 5 3 3" xfId="15888"/>
    <cellStyle name="40% - Accent2 5 3 3 2" xfId="15889"/>
    <cellStyle name="40% - Accent2 5 3 3 2 2" xfId="15890"/>
    <cellStyle name="40% - Accent2 5 3 3 2 2 2" xfId="15891"/>
    <cellStyle name="40% - Accent2 5 3 3 2 3" xfId="15892"/>
    <cellStyle name="40% - Accent2 5 3 3 2 4" xfId="15893"/>
    <cellStyle name="40% - Accent2 5 3 3 3" xfId="15894"/>
    <cellStyle name="40% - Accent2 5 3 3 3 2" xfId="15895"/>
    <cellStyle name="40% - Accent2 5 3 3 4" xfId="15896"/>
    <cellStyle name="40% - Accent2 5 3 3 5" xfId="15897"/>
    <cellStyle name="40% - Accent2 5 3 4" xfId="15898"/>
    <cellStyle name="40% - Accent2 5 3 4 2" xfId="15899"/>
    <cellStyle name="40% - Accent2 5 3 4 2 2" xfId="15900"/>
    <cellStyle name="40% - Accent2 5 3 4 3" xfId="15901"/>
    <cellStyle name="40% - Accent2 5 3 4 4" xfId="15902"/>
    <cellStyle name="40% - Accent2 5 3 5" xfId="15903"/>
    <cellStyle name="40% - Accent2 5 3 5 2" xfId="15904"/>
    <cellStyle name="40% - Accent2 5 3 6" xfId="15905"/>
    <cellStyle name="40% - Accent2 5 3 7" xfId="15906"/>
    <cellStyle name="40% - Accent2 5 30" xfId="15907"/>
    <cellStyle name="40% - Accent2 5 30 2" xfId="15908"/>
    <cellStyle name="40% - Accent2 5 30 2 2" xfId="15909"/>
    <cellStyle name="40% - Accent2 5 30 2 2 2" xfId="15910"/>
    <cellStyle name="40% - Accent2 5 30 2 2 2 2" xfId="15911"/>
    <cellStyle name="40% - Accent2 5 30 2 2 2 2 2" xfId="15912"/>
    <cellStyle name="40% - Accent2 5 30 2 2 2 3" xfId="15913"/>
    <cellStyle name="40% - Accent2 5 30 2 2 2 4" xfId="15914"/>
    <cellStyle name="40% - Accent2 5 30 2 2 3" xfId="15915"/>
    <cellStyle name="40% - Accent2 5 30 2 2 3 2" xfId="15916"/>
    <cellStyle name="40% - Accent2 5 30 2 2 4" xfId="15917"/>
    <cellStyle name="40% - Accent2 5 30 2 2 5" xfId="15918"/>
    <cellStyle name="40% - Accent2 5 30 2 3" xfId="15919"/>
    <cellStyle name="40% - Accent2 5 30 2 3 2" xfId="15920"/>
    <cellStyle name="40% - Accent2 5 30 2 3 2 2" xfId="15921"/>
    <cellStyle name="40% - Accent2 5 30 2 3 3" xfId="15922"/>
    <cellStyle name="40% - Accent2 5 30 2 3 4" xfId="15923"/>
    <cellStyle name="40% - Accent2 5 30 2 4" xfId="15924"/>
    <cellStyle name="40% - Accent2 5 30 2 4 2" xfId="15925"/>
    <cellStyle name="40% - Accent2 5 30 2 5" xfId="15926"/>
    <cellStyle name="40% - Accent2 5 30 2 6" xfId="15927"/>
    <cellStyle name="40% - Accent2 5 30 3" xfId="15928"/>
    <cellStyle name="40% - Accent2 5 30 3 2" xfId="15929"/>
    <cellStyle name="40% - Accent2 5 30 3 2 2" xfId="15930"/>
    <cellStyle name="40% - Accent2 5 30 3 2 2 2" xfId="15931"/>
    <cellStyle name="40% - Accent2 5 30 3 2 3" xfId="15932"/>
    <cellStyle name="40% - Accent2 5 30 3 2 4" xfId="15933"/>
    <cellStyle name="40% - Accent2 5 30 3 3" xfId="15934"/>
    <cellStyle name="40% - Accent2 5 30 3 3 2" xfId="15935"/>
    <cellStyle name="40% - Accent2 5 30 3 4" xfId="15936"/>
    <cellStyle name="40% - Accent2 5 30 3 5" xfId="15937"/>
    <cellStyle name="40% - Accent2 5 30 4" xfId="15938"/>
    <cellStyle name="40% - Accent2 5 30 4 2" xfId="15939"/>
    <cellStyle name="40% - Accent2 5 30 4 2 2" xfId="15940"/>
    <cellStyle name="40% - Accent2 5 30 4 3" xfId="15941"/>
    <cellStyle name="40% - Accent2 5 30 4 4" xfId="15942"/>
    <cellStyle name="40% - Accent2 5 30 5" xfId="15943"/>
    <cellStyle name="40% - Accent2 5 30 5 2" xfId="15944"/>
    <cellStyle name="40% - Accent2 5 30 6" xfId="15945"/>
    <cellStyle name="40% - Accent2 5 30 7" xfId="15946"/>
    <cellStyle name="40% - Accent2 5 31" xfId="15947"/>
    <cellStyle name="40% - Accent2 5 31 2" xfId="15948"/>
    <cellStyle name="40% - Accent2 5 31 2 2" xfId="15949"/>
    <cellStyle name="40% - Accent2 5 31 2 2 2" xfId="15950"/>
    <cellStyle name="40% - Accent2 5 31 2 2 2 2" xfId="15951"/>
    <cellStyle name="40% - Accent2 5 31 2 2 2 2 2" xfId="15952"/>
    <cellStyle name="40% - Accent2 5 31 2 2 2 3" xfId="15953"/>
    <cellStyle name="40% - Accent2 5 31 2 2 2 4" xfId="15954"/>
    <cellStyle name="40% - Accent2 5 31 2 2 3" xfId="15955"/>
    <cellStyle name="40% - Accent2 5 31 2 2 3 2" xfId="15956"/>
    <cellStyle name="40% - Accent2 5 31 2 2 4" xfId="15957"/>
    <cellStyle name="40% - Accent2 5 31 2 2 5" xfId="15958"/>
    <cellStyle name="40% - Accent2 5 31 2 3" xfId="15959"/>
    <cellStyle name="40% - Accent2 5 31 2 3 2" xfId="15960"/>
    <cellStyle name="40% - Accent2 5 31 2 3 2 2" xfId="15961"/>
    <cellStyle name="40% - Accent2 5 31 2 3 3" xfId="15962"/>
    <cellStyle name="40% - Accent2 5 31 2 3 4" xfId="15963"/>
    <cellStyle name="40% - Accent2 5 31 2 4" xfId="15964"/>
    <cellStyle name="40% - Accent2 5 31 2 4 2" xfId="15965"/>
    <cellStyle name="40% - Accent2 5 31 2 5" xfId="15966"/>
    <cellStyle name="40% - Accent2 5 31 2 6" xfId="15967"/>
    <cellStyle name="40% - Accent2 5 31 3" xfId="15968"/>
    <cellStyle name="40% - Accent2 5 31 3 2" xfId="15969"/>
    <cellStyle name="40% - Accent2 5 31 3 2 2" xfId="15970"/>
    <cellStyle name="40% - Accent2 5 31 3 2 2 2" xfId="15971"/>
    <cellStyle name="40% - Accent2 5 31 3 2 3" xfId="15972"/>
    <cellStyle name="40% - Accent2 5 31 3 2 4" xfId="15973"/>
    <cellStyle name="40% - Accent2 5 31 3 3" xfId="15974"/>
    <cellStyle name="40% - Accent2 5 31 3 3 2" xfId="15975"/>
    <cellStyle name="40% - Accent2 5 31 3 4" xfId="15976"/>
    <cellStyle name="40% - Accent2 5 31 3 5" xfId="15977"/>
    <cellStyle name="40% - Accent2 5 31 4" xfId="15978"/>
    <cellStyle name="40% - Accent2 5 31 4 2" xfId="15979"/>
    <cellStyle name="40% - Accent2 5 31 4 2 2" xfId="15980"/>
    <cellStyle name="40% - Accent2 5 31 4 3" xfId="15981"/>
    <cellStyle name="40% - Accent2 5 31 4 4" xfId="15982"/>
    <cellStyle name="40% - Accent2 5 31 5" xfId="15983"/>
    <cellStyle name="40% - Accent2 5 31 5 2" xfId="15984"/>
    <cellStyle name="40% - Accent2 5 31 6" xfId="15985"/>
    <cellStyle name="40% - Accent2 5 31 7" xfId="15986"/>
    <cellStyle name="40% - Accent2 5 32" xfId="15987"/>
    <cellStyle name="40% - Accent2 5 32 2" xfId="15988"/>
    <cellStyle name="40% - Accent2 5 32 2 2" xfId="15989"/>
    <cellStyle name="40% - Accent2 5 32 2 2 2" xfId="15990"/>
    <cellStyle name="40% - Accent2 5 32 2 2 2 2" xfId="15991"/>
    <cellStyle name="40% - Accent2 5 32 2 2 2 2 2" xfId="15992"/>
    <cellStyle name="40% - Accent2 5 32 2 2 2 3" xfId="15993"/>
    <cellStyle name="40% - Accent2 5 32 2 2 2 4" xfId="15994"/>
    <cellStyle name="40% - Accent2 5 32 2 2 3" xfId="15995"/>
    <cellStyle name="40% - Accent2 5 32 2 2 3 2" xfId="15996"/>
    <cellStyle name="40% - Accent2 5 32 2 2 4" xfId="15997"/>
    <cellStyle name="40% - Accent2 5 32 2 2 5" xfId="15998"/>
    <cellStyle name="40% - Accent2 5 32 2 3" xfId="15999"/>
    <cellStyle name="40% - Accent2 5 32 2 3 2" xfId="16000"/>
    <cellStyle name="40% - Accent2 5 32 2 3 2 2" xfId="16001"/>
    <cellStyle name="40% - Accent2 5 32 2 3 3" xfId="16002"/>
    <cellStyle name="40% - Accent2 5 32 2 3 4" xfId="16003"/>
    <cellStyle name="40% - Accent2 5 32 2 4" xfId="16004"/>
    <cellStyle name="40% - Accent2 5 32 2 4 2" xfId="16005"/>
    <cellStyle name="40% - Accent2 5 32 2 5" xfId="16006"/>
    <cellStyle name="40% - Accent2 5 32 2 6" xfId="16007"/>
    <cellStyle name="40% - Accent2 5 32 3" xfId="16008"/>
    <cellStyle name="40% - Accent2 5 32 3 2" xfId="16009"/>
    <cellStyle name="40% - Accent2 5 32 3 2 2" xfId="16010"/>
    <cellStyle name="40% - Accent2 5 32 3 2 2 2" xfId="16011"/>
    <cellStyle name="40% - Accent2 5 32 3 2 3" xfId="16012"/>
    <cellStyle name="40% - Accent2 5 32 3 2 4" xfId="16013"/>
    <cellStyle name="40% - Accent2 5 32 3 3" xfId="16014"/>
    <cellStyle name="40% - Accent2 5 32 3 3 2" xfId="16015"/>
    <cellStyle name="40% - Accent2 5 32 3 4" xfId="16016"/>
    <cellStyle name="40% - Accent2 5 32 3 5" xfId="16017"/>
    <cellStyle name="40% - Accent2 5 32 4" xfId="16018"/>
    <cellStyle name="40% - Accent2 5 32 4 2" xfId="16019"/>
    <cellStyle name="40% - Accent2 5 32 4 2 2" xfId="16020"/>
    <cellStyle name="40% - Accent2 5 32 4 3" xfId="16021"/>
    <cellStyle name="40% - Accent2 5 32 4 4" xfId="16022"/>
    <cellStyle name="40% - Accent2 5 32 5" xfId="16023"/>
    <cellStyle name="40% - Accent2 5 32 5 2" xfId="16024"/>
    <cellStyle name="40% - Accent2 5 32 6" xfId="16025"/>
    <cellStyle name="40% - Accent2 5 32 7" xfId="16026"/>
    <cellStyle name="40% - Accent2 5 33" xfId="16027"/>
    <cellStyle name="40% - Accent2 5 33 2" xfId="16028"/>
    <cellStyle name="40% - Accent2 5 33 2 2" xfId="16029"/>
    <cellStyle name="40% - Accent2 5 33 2 2 2" xfId="16030"/>
    <cellStyle name="40% - Accent2 5 33 2 2 2 2" xfId="16031"/>
    <cellStyle name="40% - Accent2 5 33 2 2 3" xfId="16032"/>
    <cellStyle name="40% - Accent2 5 33 2 2 4" xfId="16033"/>
    <cellStyle name="40% - Accent2 5 33 2 3" xfId="16034"/>
    <cellStyle name="40% - Accent2 5 33 2 3 2" xfId="16035"/>
    <cellStyle name="40% - Accent2 5 33 2 4" xfId="16036"/>
    <cellStyle name="40% - Accent2 5 33 2 5" xfId="16037"/>
    <cellStyle name="40% - Accent2 5 33 3" xfId="16038"/>
    <cellStyle name="40% - Accent2 5 33 3 2" xfId="16039"/>
    <cellStyle name="40% - Accent2 5 33 3 2 2" xfId="16040"/>
    <cellStyle name="40% - Accent2 5 33 3 3" xfId="16041"/>
    <cellStyle name="40% - Accent2 5 33 3 4" xfId="16042"/>
    <cellStyle name="40% - Accent2 5 33 4" xfId="16043"/>
    <cellStyle name="40% - Accent2 5 33 4 2" xfId="16044"/>
    <cellStyle name="40% - Accent2 5 33 5" xfId="16045"/>
    <cellStyle name="40% - Accent2 5 33 6" xfId="16046"/>
    <cellStyle name="40% - Accent2 5 34" xfId="16047"/>
    <cellStyle name="40% - Accent2 5 34 2" xfId="16048"/>
    <cellStyle name="40% - Accent2 5 34 2 2" xfId="16049"/>
    <cellStyle name="40% - Accent2 5 34 2 2 2" xfId="16050"/>
    <cellStyle name="40% - Accent2 5 34 2 3" xfId="16051"/>
    <cellStyle name="40% - Accent2 5 34 2 4" xfId="16052"/>
    <cellStyle name="40% - Accent2 5 34 3" xfId="16053"/>
    <cellStyle name="40% - Accent2 5 34 3 2" xfId="16054"/>
    <cellStyle name="40% - Accent2 5 34 4" xfId="16055"/>
    <cellStyle name="40% - Accent2 5 34 5" xfId="16056"/>
    <cellStyle name="40% - Accent2 5 35" xfId="16057"/>
    <cellStyle name="40% - Accent2 5 35 2" xfId="16058"/>
    <cellStyle name="40% - Accent2 5 35 2 2" xfId="16059"/>
    <cellStyle name="40% - Accent2 5 35 3" xfId="16060"/>
    <cellStyle name="40% - Accent2 5 35 4" xfId="16061"/>
    <cellStyle name="40% - Accent2 5 36" xfId="16062"/>
    <cellStyle name="40% - Accent2 5 36 2" xfId="16063"/>
    <cellStyle name="40% - Accent2 5 37" xfId="16064"/>
    <cellStyle name="40% - Accent2 5 38" xfId="16065"/>
    <cellStyle name="40% - Accent2 5 4" xfId="16066"/>
    <cellStyle name="40% - Accent2 5 4 2" xfId="16067"/>
    <cellStyle name="40% - Accent2 5 4 2 2" xfId="16068"/>
    <cellStyle name="40% - Accent2 5 4 2 2 2" xfId="16069"/>
    <cellStyle name="40% - Accent2 5 4 2 2 2 2" xfId="16070"/>
    <cellStyle name="40% - Accent2 5 4 2 2 2 2 2" xfId="16071"/>
    <cellStyle name="40% - Accent2 5 4 2 2 2 3" xfId="16072"/>
    <cellStyle name="40% - Accent2 5 4 2 2 2 4" xfId="16073"/>
    <cellStyle name="40% - Accent2 5 4 2 2 3" xfId="16074"/>
    <cellStyle name="40% - Accent2 5 4 2 2 3 2" xfId="16075"/>
    <cellStyle name="40% - Accent2 5 4 2 2 4" xfId="16076"/>
    <cellStyle name="40% - Accent2 5 4 2 2 5" xfId="16077"/>
    <cellStyle name="40% - Accent2 5 4 2 3" xfId="16078"/>
    <cellStyle name="40% - Accent2 5 4 2 3 2" xfId="16079"/>
    <cellStyle name="40% - Accent2 5 4 2 3 2 2" xfId="16080"/>
    <cellStyle name="40% - Accent2 5 4 2 3 3" xfId="16081"/>
    <cellStyle name="40% - Accent2 5 4 2 3 4" xfId="16082"/>
    <cellStyle name="40% - Accent2 5 4 2 4" xfId="16083"/>
    <cellStyle name="40% - Accent2 5 4 2 4 2" xfId="16084"/>
    <cellStyle name="40% - Accent2 5 4 2 5" xfId="16085"/>
    <cellStyle name="40% - Accent2 5 4 2 6" xfId="16086"/>
    <cellStyle name="40% - Accent2 5 4 3" xfId="16087"/>
    <cellStyle name="40% - Accent2 5 4 3 2" xfId="16088"/>
    <cellStyle name="40% - Accent2 5 4 3 2 2" xfId="16089"/>
    <cellStyle name="40% - Accent2 5 4 3 2 2 2" xfId="16090"/>
    <cellStyle name="40% - Accent2 5 4 3 2 3" xfId="16091"/>
    <cellStyle name="40% - Accent2 5 4 3 2 4" xfId="16092"/>
    <cellStyle name="40% - Accent2 5 4 3 3" xfId="16093"/>
    <cellStyle name="40% - Accent2 5 4 3 3 2" xfId="16094"/>
    <cellStyle name="40% - Accent2 5 4 3 4" xfId="16095"/>
    <cellStyle name="40% - Accent2 5 4 3 5" xfId="16096"/>
    <cellStyle name="40% - Accent2 5 4 4" xfId="16097"/>
    <cellStyle name="40% - Accent2 5 4 4 2" xfId="16098"/>
    <cellStyle name="40% - Accent2 5 4 4 2 2" xfId="16099"/>
    <cellStyle name="40% - Accent2 5 4 4 3" xfId="16100"/>
    <cellStyle name="40% - Accent2 5 4 4 4" xfId="16101"/>
    <cellStyle name="40% - Accent2 5 4 5" xfId="16102"/>
    <cellStyle name="40% - Accent2 5 4 5 2" xfId="16103"/>
    <cellStyle name="40% - Accent2 5 4 6" xfId="16104"/>
    <cellStyle name="40% - Accent2 5 4 7" xfId="16105"/>
    <cellStyle name="40% - Accent2 5 5" xfId="16106"/>
    <cellStyle name="40% - Accent2 5 5 2" xfId="16107"/>
    <cellStyle name="40% - Accent2 5 5 2 2" xfId="16108"/>
    <cellStyle name="40% - Accent2 5 5 2 2 2" xfId="16109"/>
    <cellStyle name="40% - Accent2 5 5 2 2 2 2" xfId="16110"/>
    <cellStyle name="40% - Accent2 5 5 2 2 2 2 2" xfId="16111"/>
    <cellStyle name="40% - Accent2 5 5 2 2 2 3" xfId="16112"/>
    <cellStyle name="40% - Accent2 5 5 2 2 2 4" xfId="16113"/>
    <cellStyle name="40% - Accent2 5 5 2 2 3" xfId="16114"/>
    <cellStyle name="40% - Accent2 5 5 2 2 3 2" xfId="16115"/>
    <cellStyle name="40% - Accent2 5 5 2 2 4" xfId="16116"/>
    <cellStyle name="40% - Accent2 5 5 2 2 5" xfId="16117"/>
    <cellStyle name="40% - Accent2 5 5 2 3" xfId="16118"/>
    <cellStyle name="40% - Accent2 5 5 2 3 2" xfId="16119"/>
    <cellStyle name="40% - Accent2 5 5 2 3 2 2" xfId="16120"/>
    <cellStyle name="40% - Accent2 5 5 2 3 3" xfId="16121"/>
    <cellStyle name="40% - Accent2 5 5 2 3 4" xfId="16122"/>
    <cellStyle name="40% - Accent2 5 5 2 4" xfId="16123"/>
    <cellStyle name="40% - Accent2 5 5 2 4 2" xfId="16124"/>
    <cellStyle name="40% - Accent2 5 5 2 5" xfId="16125"/>
    <cellStyle name="40% - Accent2 5 5 2 6" xfId="16126"/>
    <cellStyle name="40% - Accent2 5 5 3" xfId="16127"/>
    <cellStyle name="40% - Accent2 5 5 3 2" xfId="16128"/>
    <cellStyle name="40% - Accent2 5 5 3 2 2" xfId="16129"/>
    <cellStyle name="40% - Accent2 5 5 3 2 2 2" xfId="16130"/>
    <cellStyle name="40% - Accent2 5 5 3 2 3" xfId="16131"/>
    <cellStyle name="40% - Accent2 5 5 3 2 4" xfId="16132"/>
    <cellStyle name="40% - Accent2 5 5 3 3" xfId="16133"/>
    <cellStyle name="40% - Accent2 5 5 3 3 2" xfId="16134"/>
    <cellStyle name="40% - Accent2 5 5 3 4" xfId="16135"/>
    <cellStyle name="40% - Accent2 5 5 3 5" xfId="16136"/>
    <cellStyle name="40% - Accent2 5 5 4" xfId="16137"/>
    <cellStyle name="40% - Accent2 5 5 4 2" xfId="16138"/>
    <cellStyle name="40% - Accent2 5 5 4 2 2" xfId="16139"/>
    <cellStyle name="40% - Accent2 5 5 4 3" xfId="16140"/>
    <cellStyle name="40% - Accent2 5 5 4 4" xfId="16141"/>
    <cellStyle name="40% - Accent2 5 5 5" xfId="16142"/>
    <cellStyle name="40% - Accent2 5 5 5 2" xfId="16143"/>
    <cellStyle name="40% - Accent2 5 5 6" xfId="16144"/>
    <cellStyle name="40% - Accent2 5 5 7" xfId="16145"/>
    <cellStyle name="40% - Accent2 5 6" xfId="16146"/>
    <cellStyle name="40% - Accent2 5 6 2" xfId="16147"/>
    <cellStyle name="40% - Accent2 5 6 2 2" xfId="16148"/>
    <cellStyle name="40% - Accent2 5 6 2 2 2" xfId="16149"/>
    <cellStyle name="40% - Accent2 5 6 2 2 2 2" xfId="16150"/>
    <cellStyle name="40% - Accent2 5 6 2 2 2 2 2" xfId="16151"/>
    <cellStyle name="40% - Accent2 5 6 2 2 2 3" xfId="16152"/>
    <cellStyle name="40% - Accent2 5 6 2 2 2 4" xfId="16153"/>
    <cellStyle name="40% - Accent2 5 6 2 2 3" xfId="16154"/>
    <cellStyle name="40% - Accent2 5 6 2 2 3 2" xfId="16155"/>
    <cellStyle name="40% - Accent2 5 6 2 2 4" xfId="16156"/>
    <cellStyle name="40% - Accent2 5 6 2 2 5" xfId="16157"/>
    <cellStyle name="40% - Accent2 5 6 2 3" xfId="16158"/>
    <cellStyle name="40% - Accent2 5 6 2 3 2" xfId="16159"/>
    <cellStyle name="40% - Accent2 5 6 2 3 2 2" xfId="16160"/>
    <cellStyle name="40% - Accent2 5 6 2 3 3" xfId="16161"/>
    <cellStyle name="40% - Accent2 5 6 2 3 4" xfId="16162"/>
    <cellStyle name="40% - Accent2 5 6 2 4" xfId="16163"/>
    <cellStyle name="40% - Accent2 5 6 2 4 2" xfId="16164"/>
    <cellStyle name="40% - Accent2 5 6 2 5" xfId="16165"/>
    <cellStyle name="40% - Accent2 5 6 2 6" xfId="16166"/>
    <cellStyle name="40% - Accent2 5 6 3" xfId="16167"/>
    <cellStyle name="40% - Accent2 5 6 3 2" xfId="16168"/>
    <cellStyle name="40% - Accent2 5 6 3 2 2" xfId="16169"/>
    <cellStyle name="40% - Accent2 5 6 3 2 2 2" xfId="16170"/>
    <cellStyle name="40% - Accent2 5 6 3 2 3" xfId="16171"/>
    <cellStyle name="40% - Accent2 5 6 3 2 4" xfId="16172"/>
    <cellStyle name="40% - Accent2 5 6 3 3" xfId="16173"/>
    <cellStyle name="40% - Accent2 5 6 3 3 2" xfId="16174"/>
    <cellStyle name="40% - Accent2 5 6 3 4" xfId="16175"/>
    <cellStyle name="40% - Accent2 5 6 3 5" xfId="16176"/>
    <cellStyle name="40% - Accent2 5 6 4" xfId="16177"/>
    <cellStyle name="40% - Accent2 5 6 4 2" xfId="16178"/>
    <cellStyle name="40% - Accent2 5 6 4 2 2" xfId="16179"/>
    <cellStyle name="40% - Accent2 5 6 4 3" xfId="16180"/>
    <cellStyle name="40% - Accent2 5 6 4 4" xfId="16181"/>
    <cellStyle name="40% - Accent2 5 6 5" xfId="16182"/>
    <cellStyle name="40% - Accent2 5 6 5 2" xfId="16183"/>
    <cellStyle name="40% - Accent2 5 6 6" xfId="16184"/>
    <cellStyle name="40% - Accent2 5 6 7" xfId="16185"/>
    <cellStyle name="40% - Accent2 5 7" xfId="16186"/>
    <cellStyle name="40% - Accent2 5 7 2" xfId="16187"/>
    <cellStyle name="40% - Accent2 5 7 2 2" xfId="16188"/>
    <cellStyle name="40% - Accent2 5 7 2 2 2" xfId="16189"/>
    <cellStyle name="40% - Accent2 5 7 2 2 2 2" xfId="16190"/>
    <cellStyle name="40% - Accent2 5 7 2 2 2 2 2" xfId="16191"/>
    <cellStyle name="40% - Accent2 5 7 2 2 2 3" xfId="16192"/>
    <cellStyle name="40% - Accent2 5 7 2 2 2 4" xfId="16193"/>
    <cellStyle name="40% - Accent2 5 7 2 2 3" xfId="16194"/>
    <cellStyle name="40% - Accent2 5 7 2 2 3 2" xfId="16195"/>
    <cellStyle name="40% - Accent2 5 7 2 2 4" xfId="16196"/>
    <cellStyle name="40% - Accent2 5 7 2 2 5" xfId="16197"/>
    <cellStyle name="40% - Accent2 5 7 2 3" xfId="16198"/>
    <cellStyle name="40% - Accent2 5 7 2 3 2" xfId="16199"/>
    <cellStyle name="40% - Accent2 5 7 2 3 2 2" xfId="16200"/>
    <cellStyle name="40% - Accent2 5 7 2 3 3" xfId="16201"/>
    <cellStyle name="40% - Accent2 5 7 2 3 4" xfId="16202"/>
    <cellStyle name="40% - Accent2 5 7 2 4" xfId="16203"/>
    <cellStyle name="40% - Accent2 5 7 2 4 2" xfId="16204"/>
    <cellStyle name="40% - Accent2 5 7 2 5" xfId="16205"/>
    <cellStyle name="40% - Accent2 5 7 2 6" xfId="16206"/>
    <cellStyle name="40% - Accent2 5 7 3" xfId="16207"/>
    <cellStyle name="40% - Accent2 5 7 3 2" xfId="16208"/>
    <cellStyle name="40% - Accent2 5 7 3 2 2" xfId="16209"/>
    <cellStyle name="40% - Accent2 5 7 3 2 2 2" xfId="16210"/>
    <cellStyle name="40% - Accent2 5 7 3 2 3" xfId="16211"/>
    <cellStyle name="40% - Accent2 5 7 3 2 4" xfId="16212"/>
    <cellStyle name="40% - Accent2 5 7 3 3" xfId="16213"/>
    <cellStyle name="40% - Accent2 5 7 3 3 2" xfId="16214"/>
    <cellStyle name="40% - Accent2 5 7 3 4" xfId="16215"/>
    <cellStyle name="40% - Accent2 5 7 3 5" xfId="16216"/>
    <cellStyle name="40% - Accent2 5 7 4" xfId="16217"/>
    <cellStyle name="40% - Accent2 5 7 4 2" xfId="16218"/>
    <cellStyle name="40% - Accent2 5 7 4 2 2" xfId="16219"/>
    <cellStyle name="40% - Accent2 5 7 4 3" xfId="16220"/>
    <cellStyle name="40% - Accent2 5 7 4 4" xfId="16221"/>
    <cellStyle name="40% - Accent2 5 7 5" xfId="16222"/>
    <cellStyle name="40% - Accent2 5 7 5 2" xfId="16223"/>
    <cellStyle name="40% - Accent2 5 7 6" xfId="16224"/>
    <cellStyle name="40% - Accent2 5 7 7" xfId="16225"/>
    <cellStyle name="40% - Accent2 5 8" xfId="16226"/>
    <cellStyle name="40% - Accent2 5 8 2" xfId="16227"/>
    <cellStyle name="40% - Accent2 5 8 2 2" xfId="16228"/>
    <cellStyle name="40% - Accent2 5 8 2 2 2" xfId="16229"/>
    <cellStyle name="40% - Accent2 5 8 2 2 2 2" xfId="16230"/>
    <cellStyle name="40% - Accent2 5 8 2 2 2 2 2" xfId="16231"/>
    <cellStyle name="40% - Accent2 5 8 2 2 2 3" xfId="16232"/>
    <cellStyle name="40% - Accent2 5 8 2 2 2 4" xfId="16233"/>
    <cellStyle name="40% - Accent2 5 8 2 2 3" xfId="16234"/>
    <cellStyle name="40% - Accent2 5 8 2 2 3 2" xfId="16235"/>
    <cellStyle name="40% - Accent2 5 8 2 2 4" xfId="16236"/>
    <cellStyle name="40% - Accent2 5 8 2 2 5" xfId="16237"/>
    <cellStyle name="40% - Accent2 5 8 2 3" xfId="16238"/>
    <cellStyle name="40% - Accent2 5 8 2 3 2" xfId="16239"/>
    <cellStyle name="40% - Accent2 5 8 2 3 2 2" xfId="16240"/>
    <cellStyle name="40% - Accent2 5 8 2 3 3" xfId="16241"/>
    <cellStyle name="40% - Accent2 5 8 2 3 4" xfId="16242"/>
    <cellStyle name="40% - Accent2 5 8 2 4" xfId="16243"/>
    <cellStyle name="40% - Accent2 5 8 2 4 2" xfId="16244"/>
    <cellStyle name="40% - Accent2 5 8 2 5" xfId="16245"/>
    <cellStyle name="40% - Accent2 5 8 2 6" xfId="16246"/>
    <cellStyle name="40% - Accent2 5 8 3" xfId="16247"/>
    <cellStyle name="40% - Accent2 5 8 3 2" xfId="16248"/>
    <cellStyle name="40% - Accent2 5 8 3 2 2" xfId="16249"/>
    <cellStyle name="40% - Accent2 5 8 3 2 2 2" xfId="16250"/>
    <cellStyle name="40% - Accent2 5 8 3 2 3" xfId="16251"/>
    <cellStyle name="40% - Accent2 5 8 3 2 4" xfId="16252"/>
    <cellStyle name="40% - Accent2 5 8 3 3" xfId="16253"/>
    <cellStyle name="40% - Accent2 5 8 3 3 2" xfId="16254"/>
    <cellStyle name="40% - Accent2 5 8 3 4" xfId="16255"/>
    <cellStyle name="40% - Accent2 5 8 3 5" xfId="16256"/>
    <cellStyle name="40% - Accent2 5 8 4" xfId="16257"/>
    <cellStyle name="40% - Accent2 5 8 4 2" xfId="16258"/>
    <cellStyle name="40% - Accent2 5 8 4 2 2" xfId="16259"/>
    <cellStyle name="40% - Accent2 5 8 4 3" xfId="16260"/>
    <cellStyle name="40% - Accent2 5 8 4 4" xfId="16261"/>
    <cellStyle name="40% - Accent2 5 8 5" xfId="16262"/>
    <cellStyle name="40% - Accent2 5 8 5 2" xfId="16263"/>
    <cellStyle name="40% - Accent2 5 8 6" xfId="16264"/>
    <cellStyle name="40% - Accent2 5 8 7" xfId="16265"/>
    <cellStyle name="40% - Accent2 5 9" xfId="16266"/>
    <cellStyle name="40% - Accent2 5 9 2" xfId="16267"/>
    <cellStyle name="40% - Accent2 5 9 2 2" xfId="16268"/>
    <cellStyle name="40% - Accent2 5 9 2 2 2" xfId="16269"/>
    <cellStyle name="40% - Accent2 5 9 2 2 2 2" xfId="16270"/>
    <cellStyle name="40% - Accent2 5 9 2 2 2 2 2" xfId="16271"/>
    <cellStyle name="40% - Accent2 5 9 2 2 2 3" xfId="16272"/>
    <cellStyle name="40% - Accent2 5 9 2 2 2 4" xfId="16273"/>
    <cellStyle name="40% - Accent2 5 9 2 2 3" xfId="16274"/>
    <cellStyle name="40% - Accent2 5 9 2 2 3 2" xfId="16275"/>
    <cellStyle name="40% - Accent2 5 9 2 2 4" xfId="16276"/>
    <cellStyle name="40% - Accent2 5 9 2 2 5" xfId="16277"/>
    <cellStyle name="40% - Accent2 5 9 2 3" xfId="16278"/>
    <cellStyle name="40% - Accent2 5 9 2 3 2" xfId="16279"/>
    <cellStyle name="40% - Accent2 5 9 2 3 2 2" xfId="16280"/>
    <cellStyle name="40% - Accent2 5 9 2 3 3" xfId="16281"/>
    <cellStyle name="40% - Accent2 5 9 2 3 4" xfId="16282"/>
    <cellStyle name="40% - Accent2 5 9 2 4" xfId="16283"/>
    <cellStyle name="40% - Accent2 5 9 2 4 2" xfId="16284"/>
    <cellStyle name="40% - Accent2 5 9 2 5" xfId="16285"/>
    <cellStyle name="40% - Accent2 5 9 2 6" xfId="16286"/>
    <cellStyle name="40% - Accent2 5 9 3" xfId="16287"/>
    <cellStyle name="40% - Accent2 5 9 3 2" xfId="16288"/>
    <cellStyle name="40% - Accent2 5 9 3 2 2" xfId="16289"/>
    <cellStyle name="40% - Accent2 5 9 3 2 2 2" xfId="16290"/>
    <cellStyle name="40% - Accent2 5 9 3 2 3" xfId="16291"/>
    <cellStyle name="40% - Accent2 5 9 3 2 4" xfId="16292"/>
    <cellStyle name="40% - Accent2 5 9 3 3" xfId="16293"/>
    <cellStyle name="40% - Accent2 5 9 3 3 2" xfId="16294"/>
    <cellStyle name="40% - Accent2 5 9 3 4" xfId="16295"/>
    <cellStyle name="40% - Accent2 5 9 3 5" xfId="16296"/>
    <cellStyle name="40% - Accent2 5 9 4" xfId="16297"/>
    <cellStyle name="40% - Accent2 5 9 4 2" xfId="16298"/>
    <cellStyle name="40% - Accent2 5 9 4 2 2" xfId="16299"/>
    <cellStyle name="40% - Accent2 5 9 4 3" xfId="16300"/>
    <cellStyle name="40% - Accent2 5 9 4 4" xfId="16301"/>
    <cellStyle name="40% - Accent2 5 9 5" xfId="16302"/>
    <cellStyle name="40% - Accent2 5 9 5 2" xfId="16303"/>
    <cellStyle name="40% - Accent2 5 9 6" xfId="16304"/>
    <cellStyle name="40% - Accent2 5 9 7" xfId="16305"/>
    <cellStyle name="40% - Accent2 50" xfId="16306"/>
    <cellStyle name="40% - Accent2 50 2" xfId="16307"/>
    <cellStyle name="40% - Accent2 50 2 2" xfId="16308"/>
    <cellStyle name="40% - Accent2 50 2 2 2" xfId="16309"/>
    <cellStyle name="40% - Accent2 50 2 3" xfId="16310"/>
    <cellStyle name="40% - Accent2 50 2 4" xfId="16311"/>
    <cellStyle name="40% - Accent2 50 3" xfId="16312"/>
    <cellStyle name="40% - Accent2 50 3 2" xfId="16313"/>
    <cellStyle name="40% - Accent2 50 3 2 2" xfId="16314"/>
    <cellStyle name="40% - Accent2 50 3 3" xfId="16315"/>
    <cellStyle name="40% - Accent2 50 4" xfId="16316"/>
    <cellStyle name="40% - Accent2 50 4 2" xfId="16317"/>
    <cellStyle name="40% - Accent2 50 4 2 2" xfId="16318"/>
    <cellStyle name="40% - Accent2 50 4 3" xfId="16319"/>
    <cellStyle name="40% - Accent2 50 5" xfId="16320"/>
    <cellStyle name="40% - Accent2 50 5 2" xfId="16321"/>
    <cellStyle name="40% - Accent2 50 6" xfId="16322"/>
    <cellStyle name="40% - Accent2 50 7" xfId="16323"/>
    <cellStyle name="40% - Accent2 51" xfId="16324"/>
    <cellStyle name="40% - Accent2 51 2" xfId="16325"/>
    <cellStyle name="40% - Accent2 51 2 2" xfId="16326"/>
    <cellStyle name="40% - Accent2 51 2 2 2" xfId="16327"/>
    <cellStyle name="40% - Accent2 51 2 3" xfId="16328"/>
    <cellStyle name="40% - Accent2 51 2 4" xfId="16329"/>
    <cellStyle name="40% - Accent2 51 3" xfId="16330"/>
    <cellStyle name="40% - Accent2 51 3 2" xfId="16331"/>
    <cellStyle name="40% - Accent2 51 3 2 2" xfId="16332"/>
    <cellStyle name="40% - Accent2 51 3 3" xfId="16333"/>
    <cellStyle name="40% - Accent2 51 4" xfId="16334"/>
    <cellStyle name="40% - Accent2 51 4 2" xfId="16335"/>
    <cellStyle name="40% - Accent2 51 4 2 2" xfId="16336"/>
    <cellStyle name="40% - Accent2 51 4 3" xfId="16337"/>
    <cellStyle name="40% - Accent2 51 5" xfId="16338"/>
    <cellStyle name="40% - Accent2 51 5 2" xfId="16339"/>
    <cellStyle name="40% - Accent2 51 6" xfId="16340"/>
    <cellStyle name="40% - Accent2 51 7" xfId="16341"/>
    <cellStyle name="40% - Accent2 52" xfId="16342"/>
    <cellStyle name="40% - Accent2 52 2" xfId="16343"/>
    <cellStyle name="40% - Accent2 52 2 2" xfId="16344"/>
    <cellStyle name="40% - Accent2 52 3" xfId="16345"/>
    <cellStyle name="40% - Accent2 52 4" xfId="16346"/>
    <cellStyle name="40% - Accent2 53" xfId="16347"/>
    <cellStyle name="40% - Accent2 54" xfId="16348"/>
    <cellStyle name="40% - Accent2 54 2" xfId="16349"/>
    <cellStyle name="40% - Accent2 55" xfId="16350"/>
    <cellStyle name="40% - Accent2 56" xfId="16351"/>
    <cellStyle name="40% - Accent2 57" xfId="16352"/>
    <cellStyle name="40% - Accent2 58" xfId="16353"/>
    <cellStyle name="40% - Accent2 59" xfId="16354"/>
    <cellStyle name="40% - Accent2 6" xfId="16355"/>
    <cellStyle name="40% - Accent2 6 2" xfId="16356"/>
    <cellStyle name="40% - Accent2 6 2 2" xfId="16357"/>
    <cellStyle name="40% - Accent2 6 2 2 2" xfId="16358"/>
    <cellStyle name="40% - Accent2 6 2 3" xfId="16359"/>
    <cellStyle name="40% - Accent2 6 2 4" xfId="16360"/>
    <cellStyle name="40% - Accent2 6 3" xfId="16361"/>
    <cellStyle name="40% - Accent2 6 3 2" xfId="16362"/>
    <cellStyle name="40% - Accent2 6 3 2 2" xfId="16363"/>
    <cellStyle name="40% - Accent2 6 3 3" xfId="16364"/>
    <cellStyle name="40% - Accent2 6 4" xfId="16365"/>
    <cellStyle name="40% - Accent2 6 4 2" xfId="16366"/>
    <cellStyle name="40% - Accent2 6 4 2 2" xfId="16367"/>
    <cellStyle name="40% - Accent2 6 4 3" xfId="16368"/>
    <cellStyle name="40% - Accent2 6 5" xfId="16369"/>
    <cellStyle name="40% - Accent2 6 5 2" xfId="16370"/>
    <cellStyle name="40% - Accent2 6 6" xfId="16371"/>
    <cellStyle name="40% - Accent2 6 7" xfId="16372"/>
    <cellStyle name="40% - Accent2 60" xfId="16373"/>
    <cellStyle name="40% - Accent2 7" xfId="16374"/>
    <cellStyle name="40% - Accent2 7 2" xfId="16375"/>
    <cellStyle name="40% - Accent2 7 2 2" xfId="16376"/>
    <cellStyle name="40% - Accent2 7 2 2 2" xfId="16377"/>
    <cellStyle name="40% - Accent2 7 2 3" xfId="16378"/>
    <cellStyle name="40% - Accent2 7 2 4" xfId="16379"/>
    <cellStyle name="40% - Accent2 7 3" xfId="16380"/>
    <cellStyle name="40% - Accent2 7 3 2" xfId="16381"/>
    <cellStyle name="40% - Accent2 7 3 2 2" xfId="16382"/>
    <cellStyle name="40% - Accent2 7 3 3" xfId="16383"/>
    <cellStyle name="40% - Accent2 7 4" xfId="16384"/>
    <cellStyle name="40% - Accent2 7 4 2" xfId="16385"/>
    <cellStyle name="40% - Accent2 7 4 2 2" xfId="16386"/>
    <cellStyle name="40% - Accent2 7 4 3" xfId="16387"/>
    <cellStyle name="40% - Accent2 7 5" xfId="16388"/>
    <cellStyle name="40% - Accent2 7 5 2" xfId="16389"/>
    <cellStyle name="40% - Accent2 7 6" xfId="16390"/>
    <cellStyle name="40% - Accent2 7 7" xfId="16391"/>
    <cellStyle name="40% - Accent2 8" xfId="16392"/>
    <cellStyle name="40% - Accent2 8 2" xfId="16393"/>
    <cellStyle name="40% - Accent2 8 2 2" xfId="16394"/>
    <cellStyle name="40% - Accent2 8 2 2 2" xfId="16395"/>
    <cellStyle name="40% - Accent2 8 2 3" xfId="16396"/>
    <cellStyle name="40% - Accent2 8 2 4" xfId="16397"/>
    <cellStyle name="40% - Accent2 8 3" xfId="16398"/>
    <cellStyle name="40% - Accent2 8 3 2" xfId="16399"/>
    <cellStyle name="40% - Accent2 8 3 2 2" xfId="16400"/>
    <cellStyle name="40% - Accent2 8 3 3" xfId="16401"/>
    <cellStyle name="40% - Accent2 8 4" xfId="16402"/>
    <cellStyle name="40% - Accent2 8 4 2" xfId="16403"/>
    <cellStyle name="40% - Accent2 8 4 2 2" xfId="16404"/>
    <cellStyle name="40% - Accent2 8 4 3" xfId="16405"/>
    <cellStyle name="40% - Accent2 8 5" xfId="16406"/>
    <cellStyle name="40% - Accent2 8 5 2" xfId="16407"/>
    <cellStyle name="40% - Accent2 8 6" xfId="16408"/>
    <cellStyle name="40% - Accent2 8 7" xfId="16409"/>
    <cellStyle name="40% - Accent2 9" xfId="16410"/>
    <cellStyle name="40% - Accent2 9 2" xfId="16411"/>
    <cellStyle name="40% - Accent2 9 2 2" xfId="16412"/>
    <cellStyle name="40% - Accent2 9 2 2 2" xfId="16413"/>
    <cellStyle name="40% - Accent2 9 2 3" xfId="16414"/>
    <cellStyle name="40% - Accent2 9 2 4" xfId="16415"/>
    <cellStyle name="40% - Accent2 9 3" xfId="16416"/>
    <cellStyle name="40% - Accent2 9 3 2" xfId="16417"/>
    <cellStyle name="40% - Accent2 9 3 2 2" xfId="16418"/>
    <cellStyle name="40% - Accent2 9 3 3" xfId="16419"/>
    <cellStyle name="40% - Accent2 9 4" xfId="16420"/>
    <cellStyle name="40% - Accent2 9 4 2" xfId="16421"/>
    <cellStyle name="40% - Accent2 9 4 2 2" xfId="16422"/>
    <cellStyle name="40% - Accent2 9 4 3" xfId="16423"/>
    <cellStyle name="40% - Accent2 9 5" xfId="16424"/>
    <cellStyle name="40% - Accent2 9 5 2" xfId="16425"/>
    <cellStyle name="40% - Accent2 9 6" xfId="16426"/>
    <cellStyle name="40% - Accent2 9 7" xfId="16427"/>
    <cellStyle name="40% - Accent3" xfId="58581" builtinId="39" customBuiltin="1"/>
    <cellStyle name="40% - Accent3 10" xfId="16428"/>
    <cellStyle name="40% - Accent3 10 2" xfId="16429"/>
    <cellStyle name="40% - Accent3 10 2 2" xfId="16430"/>
    <cellStyle name="40% - Accent3 10 2 2 2" xfId="16431"/>
    <cellStyle name="40% - Accent3 10 2 3" xfId="16432"/>
    <cellStyle name="40% - Accent3 10 2 4" xfId="16433"/>
    <cellStyle name="40% - Accent3 10 3" xfId="16434"/>
    <cellStyle name="40% - Accent3 10 3 2" xfId="16435"/>
    <cellStyle name="40% - Accent3 10 3 2 2" xfId="16436"/>
    <cellStyle name="40% - Accent3 10 3 3" xfId="16437"/>
    <cellStyle name="40% - Accent3 10 4" xfId="16438"/>
    <cellStyle name="40% - Accent3 10 4 2" xfId="16439"/>
    <cellStyle name="40% - Accent3 10 4 2 2" xfId="16440"/>
    <cellStyle name="40% - Accent3 10 4 3" xfId="16441"/>
    <cellStyle name="40% - Accent3 10 5" xfId="16442"/>
    <cellStyle name="40% - Accent3 10 5 2" xfId="16443"/>
    <cellStyle name="40% - Accent3 10 6" xfId="16444"/>
    <cellStyle name="40% - Accent3 10 7" xfId="16445"/>
    <cellStyle name="40% - Accent3 11" xfId="16446"/>
    <cellStyle name="40% - Accent3 11 2" xfId="16447"/>
    <cellStyle name="40% - Accent3 11 2 2" xfId="16448"/>
    <cellStyle name="40% - Accent3 11 2 2 2" xfId="16449"/>
    <cellStyle name="40% - Accent3 11 2 3" xfId="16450"/>
    <cellStyle name="40% - Accent3 11 2 4" xfId="16451"/>
    <cellStyle name="40% - Accent3 11 3" xfId="16452"/>
    <cellStyle name="40% - Accent3 11 3 2" xfId="16453"/>
    <cellStyle name="40% - Accent3 11 3 2 2" xfId="16454"/>
    <cellStyle name="40% - Accent3 11 3 3" xfId="16455"/>
    <cellStyle name="40% - Accent3 11 4" xfId="16456"/>
    <cellStyle name="40% - Accent3 11 4 2" xfId="16457"/>
    <cellStyle name="40% - Accent3 11 4 2 2" xfId="16458"/>
    <cellStyle name="40% - Accent3 11 4 3" xfId="16459"/>
    <cellStyle name="40% - Accent3 11 5" xfId="16460"/>
    <cellStyle name="40% - Accent3 11 5 2" xfId="16461"/>
    <cellStyle name="40% - Accent3 11 6" xfId="16462"/>
    <cellStyle name="40% - Accent3 11 7" xfId="16463"/>
    <cellStyle name="40% - Accent3 12" xfId="16464"/>
    <cellStyle name="40% - Accent3 12 2" xfId="16465"/>
    <cellStyle name="40% - Accent3 12 2 2" xfId="16466"/>
    <cellStyle name="40% - Accent3 12 2 2 2" xfId="16467"/>
    <cellStyle name="40% - Accent3 12 2 3" xfId="16468"/>
    <cellStyle name="40% - Accent3 12 2 4" xfId="16469"/>
    <cellStyle name="40% - Accent3 12 3" xfId="16470"/>
    <cellStyle name="40% - Accent3 12 3 2" xfId="16471"/>
    <cellStyle name="40% - Accent3 12 3 2 2" xfId="16472"/>
    <cellStyle name="40% - Accent3 12 3 3" xfId="16473"/>
    <cellStyle name="40% - Accent3 12 4" xfId="16474"/>
    <cellStyle name="40% - Accent3 12 4 2" xfId="16475"/>
    <cellStyle name="40% - Accent3 12 4 2 2" xfId="16476"/>
    <cellStyle name="40% - Accent3 12 4 3" xfId="16477"/>
    <cellStyle name="40% - Accent3 12 5" xfId="16478"/>
    <cellStyle name="40% - Accent3 12 5 2" xfId="16479"/>
    <cellStyle name="40% - Accent3 12 6" xfId="16480"/>
    <cellStyle name="40% - Accent3 12 7" xfId="16481"/>
    <cellStyle name="40% - Accent3 13" xfId="16482"/>
    <cellStyle name="40% - Accent3 13 2" xfId="16483"/>
    <cellStyle name="40% - Accent3 13 2 2" xfId="16484"/>
    <cellStyle name="40% - Accent3 13 2 2 2" xfId="16485"/>
    <cellStyle name="40% - Accent3 13 2 3" xfId="16486"/>
    <cellStyle name="40% - Accent3 13 2 4" xfId="16487"/>
    <cellStyle name="40% - Accent3 13 3" xfId="16488"/>
    <cellStyle name="40% - Accent3 13 3 2" xfId="16489"/>
    <cellStyle name="40% - Accent3 13 3 2 2" xfId="16490"/>
    <cellStyle name="40% - Accent3 13 3 3" xfId="16491"/>
    <cellStyle name="40% - Accent3 13 4" xfId="16492"/>
    <cellStyle name="40% - Accent3 13 4 2" xfId="16493"/>
    <cellStyle name="40% - Accent3 13 4 2 2" xfId="16494"/>
    <cellStyle name="40% - Accent3 13 4 3" xfId="16495"/>
    <cellStyle name="40% - Accent3 13 5" xfId="16496"/>
    <cellStyle name="40% - Accent3 13 5 2" xfId="16497"/>
    <cellStyle name="40% - Accent3 13 6" xfId="16498"/>
    <cellStyle name="40% - Accent3 13 7" xfId="16499"/>
    <cellStyle name="40% - Accent3 14" xfId="16500"/>
    <cellStyle name="40% - Accent3 14 2" xfId="16501"/>
    <cellStyle name="40% - Accent3 14 2 2" xfId="16502"/>
    <cellStyle name="40% - Accent3 14 2 2 2" xfId="16503"/>
    <cellStyle name="40% - Accent3 14 2 3" xfId="16504"/>
    <cellStyle name="40% - Accent3 14 2 4" xfId="16505"/>
    <cellStyle name="40% - Accent3 14 3" xfId="16506"/>
    <cellStyle name="40% - Accent3 14 3 2" xfId="16507"/>
    <cellStyle name="40% - Accent3 14 3 2 2" xfId="16508"/>
    <cellStyle name="40% - Accent3 14 3 3" xfId="16509"/>
    <cellStyle name="40% - Accent3 14 4" xfId="16510"/>
    <cellStyle name="40% - Accent3 14 4 2" xfId="16511"/>
    <cellStyle name="40% - Accent3 14 4 2 2" xfId="16512"/>
    <cellStyle name="40% - Accent3 14 4 3" xfId="16513"/>
    <cellStyle name="40% - Accent3 14 5" xfId="16514"/>
    <cellStyle name="40% - Accent3 14 5 2" xfId="16515"/>
    <cellStyle name="40% - Accent3 14 6" xfId="16516"/>
    <cellStyle name="40% - Accent3 14 7" xfId="16517"/>
    <cellStyle name="40% - Accent3 15" xfId="16518"/>
    <cellStyle name="40% - Accent3 15 2" xfId="16519"/>
    <cellStyle name="40% - Accent3 15 2 2" xfId="16520"/>
    <cellStyle name="40% - Accent3 15 2 2 2" xfId="16521"/>
    <cellStyle name="40% - Accent3 15 2 3" xfId="16522"/>
    <cellStyle name="40% - Accent3 15 2 4" xfId="16523"/>
    <cellStyle name="40% - Accent3 15 3" xfId="16524"/>
    <cellStyle name="40% - Accent3 15 3 2" xfId="16525"/>
    <cellStyle name="40% - Accent3 15 3 2 2" xfId="16526"/>
    <cellStyle name="40% - Accent3 15 3 3" xfId="16527"/>
    <cellStyle name="40% - Accent3 15 4" xfId="16528"/>
    <cellStyle name="40% - Accent3 15 4 2" xfId="16529"/>
    <cellStyle name="40% - Accent3 15 4 2 2" xfId="16530"/>
    <cellStyle name="40% - Accent3 15 4 3" xfId="16531"/>
    <cellStyle name="40% - Accent3 15 5" xfId="16532"/>
    <cellStyle name="40% - Accent3 15 5 2" xfId="16533"/>
    <cellStyle name="40% - Accent3 15 6" xfId="16534"/>
    <cellStyle name="40% - Accent3 15 7" xfId="16535"/>
    <cellStyle name="40% - Accent3 16" xfId="16536"/>
    <cellStyle name="40% - Accent3 16 2" xfId="16537"/>
    <cellStyle name="40% - Accent3 16 2 2" xfId="16538"/>
    <cellStyle name="40% - Accent3 16 2 2 2" xfId="16539"/>
    <cellStyle name="40% - Accent3 16 2 3" xfId="16540"/>
    <cellStyle name="40% - Accent3 16 2 4" xfId="16541"/>
    <cellStyle name="40% - Accent3 16 3" xfId="16542"/>
    <cellStyle name="40% - Accent3 16 3 2" xfId="16543"/>
    <cellStyle name="40% - Accent3 16 3 2 2" xfId="16544"/>
    <cellStyle name="40% - Accent3 16 3 3" xfId="16545"/>
    <cellStyle name="40% - Accent3 16 4" xfId="16546"/>
    <cellStyle name="40% - Accent3 16 4 2" xfId="16547"/>
    <cellStyle name="40% - Accent3 16 4 2 2" xfId="16548"/>
    <cellStyle name="40% - Accent3 16 4 3" xfId="16549"/>
    <cellStyle name="40% - Accent3 16 5" xfId="16550"/>
    <cellStyle name="40% - Accent3 16 5 2" xfId="16551"/>
    <cellStyle name="40% - Accent3 16 6" xfId="16552"/>
    <cellStyle name="40% - Accent3 16 7" xfId="16553"/>
    <cellStyle name="40% - Accent3 17" xfId="16554"/>
    <cellStyle name="40% - Accent3 17 2" xfId="16555"/>
    <cellStyle name="40% - Accent3 17 2 2" xfId="16556"/>
    <cellStyle name="40% - Accent3 17 2 2 2" xfId="16557"/>
    <cellStyle name="40% - Accent3 17 2 3" xfId="16558"/>
    <cellStyle name="40% - Accent3 17 2 4" xfId="16559"/>
    <cellStyle name="40% - Accent3 17 3" xfId="16560"/>
    <cellStyle name="40% - Accent3 17 3 2" xfId="16561"/>
    <cellStyle name="40% - Accent3 17 3 2 2" xfId="16562"/>
    <cellStyle name="40% - Accent3 17 3 3" xfId="16563"/>
    <cellStyle name="40% - Accent3 17 4" xfId="16564"/>
    <cellStyle name="40% - Accent3 17 4 2" xfId="16565"/>
    <cellStyle name="40% - Accent3 17 4 2 2" xfId="16566"/>
    <cellStyle name="40% - Accent3 17 4 3" xfId="16567"/>
    <cellStyle name="40% - Accent3 17 5" xfId="16568"/>
    <cellStyle name="40% - Accent3 17 5 2" xfId="16569"/>
    <cellStyle name="40% - Accent3 17 6" xfId="16570"/>
    <cellStyle name="40% - Accent3 17 7" xfId="16571"/>
    <cellStyle name="40% - Accent3 18" xfId="16572"/>
    <cellStyle name="40% - Accent3 18 2" xfId="16573"/>
    <cellStyle name="40% - Accent3 18 2 2" xfId="16574"/>
    <cellStyle name="40% - Accent3 18 2 2 2" xfId="16575"/>
    <cellStyle name="40% - Accent3 18 2 3" xfId="16576"/>
    <cellStyle name="40% - Accent3 18 2 4" xfId="16577"/>
    <cellStyle name="40% - Accent3 18 3" xfId="16578"/>
    <cellStyle name="40% - Accent3 18 3 2" xfId="16579"/>
    <cellStyle name="40% - Accent3 18 3 2 2" xfId="16580"/>
    <cellStyle name="40% - Accent3 18 3 3" xfId="16581"/>
    <cellStyle name="40% - Accent3 18 4" xfId="16582"/>
    <cellStyle name="40% - Accent3 18 4 2" xfId="16583"/>
    <cellStyle name="40% - Accent3 18 4 2 2" xfId="16584"/>
    <cellStyle name="40% - Accent3 18 4 3" xfId="16585"/>
    <cellStyle name="40% - Accent3 18 5" xfId="16586"/>
    <cellStyle name="40% - Accent3 18 5 2" xfId="16587"/>
    <cellStyle name="40% - Accent3 18 6" xfId="16588"/>
    <cellStyle name="40% - Accent3 18 7" xfId="16589"/>
    <cellStyle name="40% - Accent3 19" xfId="16590"/>
    <cellStyle name="40% - Accent3 19 2" xfId="16591"/>
    <cellStyle name="40% - Accent3 19 2 2" xfId="16592"/>
    <cellStyle name="40% - Accent3 19 2 2 2" xfId="16593"/>
    <cellStyle name="40% - Accent3 19 2 3" xfId="16594"/>
    <cellStyle name="40% - Accent3 19 2 4" xfId="16595"/>
    <cellStyle name="40% - Accent3 19 3" xfId="16596"/>
    <cellStyle name="40% - Accent3 19 3 2" xfId="16597"/>
    <cellStyle name="40% - Accent3 19 3 2 2" xfId="16598"/>
    <cellStyle name="40% - Accent3 19 3 3" xfId="16599"/>
    <cellStyle name="40% - Accent3 19 4" xfId="16600"/>
    <cellStyle name="40% - Accent3 19 4 2" xfId="16601"/>
    <cellStyle name="40% - Accent3 19 4 2 2" xfId="16602"/>
    <cellStyle name="40% - Accent3 19 4 3" xfId="16603"/>
    <cellStyle name="40% - Accent3 19 5" xfId="16604"/>
    <cellStyle name="40% - Accent3 19 5 2" xfId="16605"/>
    <cellStyle name="40% - Accent3 19 6" xfId="16606"/>
    <cellStyle name="40% - Accent3 19 7" xfId="16607"/>
    <cellStyle name="40% - Accent3 2" xfId="32"/>
    <cellStyle name="40% - Accent3 2 2" xfId="16608"/>
    <cellStyle name="40% - Accent3 2 2 2" xfId="16609"/>
    <cellStyle name="40% - Accent3 2 2 2 2" xfId="16610"/>
    <cellStyle name="40% - Accent3 2 2 3" xfId="16611"/>
    <cellStyle name="40% - Accent3 2 2 4" xfId="16612"/>
    <cellStyle name="40% - Accent3 2 2 5" xfId="58547"/>
    <cellStyle name="40% - Accent3 2 3" xfId="16613"/>
    <cellStyle name="40% - Accent3 2 3 2" xfId="16614"/>
    <cellStyle name="40% - Accent3 2 3 2 2" xfId="16615"/>
    <cellStyle name="40% - Accent3 2 3 3" xfId="16616"/>
    <cellStyle name="40% - Accent3 2 4" xfId="16617"/>
    <cellStyle name="40% - Accent3 2 4 2" xfId="16618"/>
    <cellStyle name="40% - Accent3 2 4 2 2" xfId="16619"/>
    <cellStyle name="40% - Accent3 2 4 3" xfId="16620"/>
    <cellStyle name="40% - Accent3 2 5" xfId="16621"/>
    <cellStyle name="40% - Accent3 2 5 2" xfId="16622"/>
    <cellStyle name="40% - Accent3 2 6" xfId="16623"/>
    <cellStyle name="40% - Accent3 2 7" xfId="16624"/>
    <cellStyle name="40% - Accent3 2 8" xfId="58525"/>
    <cellStyle name="40% - Accent3 20" xfId="16625"/>
    <cellStyle name="40% - Accent3 20 2" xfId="16626"/>
    <cellStyle name="40% - Accent3 20 2 2" xfId="16627"/>
    <cellStyle name="40% - Accent3 20 2 2 2" xfId="16628"/>
    <cellStyle name="40% - Accent3 20 2 3" xfId="16629"/>
    <cellStyle name="40% - Accent3 20 2 4" xfId="16630"/>
    <cellStyle name="40% - Accent3 20 3" xfId="16631"/>
    <cellStyle name="40% - Accent3 20 3 2" xfId="16632"/>
    <cellStyle name="40% - Accent3 20 3 2 2" xfId="16633"/>
    <cellStyle name="40% - Accent3 20 3 3" xfId="16634"/>
    <cellStyle name="40% - Accent3 20 4" xfId="16635"/>
    <cellStyle name="40% - Accent3 20 4 2" xfId="16636"/>
    <cellStyle name="40% - Accent3 20 4 2 2" xfId="16637"/>
    <cellStyle name="40% - Accent3 20 4 3" xfId="16638"/>
    <cellStyle name="40% - Accent3 20 5" xfId="16639"/>
    <cellStyle name="40% - Accent3 20 5 2" xfId="16640"/>
    <cellStyle name="40% - Accent3 20 6" xfId="16641"/>
    <cellStyle name="40% - Accent3 20 7" xfId="16642"/>
    <cellStyle name="40% - Accent3 21" xfId="16643"/>
    <cellStyle name="40% - Accent3 21 2" xfId="16644"/>
    <cellStyle name="40% - Accent3 21 2 2" xfId="16645"/>
    <cellStyle name="40% - Accent3 21 2 2 2" xfId="16646"/>
    <cellStyle name="40% - Accent3 21 2 3" xfId="16647"/>
    <cellStyle name="40% - Accent3 21 2 4" xfId="16648"/>
    <cellStyle name="40% - Accent3 21 3" xfId="16649"/>
    <cellStyle name="40% - Accent3 21 3 2" xfId="16650"/>
    <cellStyle name="40% - Accent3 21 3 2 2" xfId="16651"/>
    <cellStyle name="40% - Accent3 21 3 3" xfId="16652"/>
    <cellStyle name="40% - Accent3 21 4" xfId="16653"/>
    <cellStyle name="40% - Accent3 21 4 2" xfId="16654"/>
    <cellStyle name="40% - Accent3 21 4 2 2" xfId="16655"/>
    <cellStyle name="40% - Accent3 21 4 3" xfId="16656"/>
    <cellStyle name="40% - Accent3 21 5" xfId="16657"/>
    <cellStyle name="40% - Accent3 21 5 2" xfId="16658"/>
    <cellStyle name="40% - Accent3 21 6" xfId="16659"/>
    <cellStyle name="40% - Accent3 21 7" xfId="16660"/>
    <cellStyle name="40% - Accent3 22" xfId="16661"/>
    <cellStyle name="40% - Accent3 22 2" xfId="16662"/>
    <cellStyle name="40% - Accent3 22 2 2" xfId="16663"/>
    <cellStyle name="40% - Accent3 22 2 2 2" xfId="16664"/>
    <cellStyle name="40% - Accent3 22 2 3" xfId="16665"/>
    <cellStyle name="40% - Accent3 22 2 4" xfId="16666"/>
    <cellStyle name="40% - Accent3 22 3" xfId="16667"/>
    <cellStyle name="40% - Accent3 22 3 2" xfId="16668"/>
    <cellStyle name="40% - Accent3 22 3 2 2" xfId="16669"/>
    <cellStyle name="40% - Accent3 22 3 3" xfId="16670"/>
    <cellStyle name="40% - Accent3 22 4" xfId="16671"/>
    <cellStyle name="40% - Accent3 22 4 2" xfId="16672"/>
    <cellStyle name="40% - Accent3 22 4 2 2" xfId="16673"/>
    <cellStyle name="40% - Accent3 22 4 3" xfId="16674"/>
    <cellStyle name="40% - Accent3 22 5" xfId="16675"/>
    <cellStyle name="40% - Accent3 22 5 2" xfId="16676"/>
    <cellStyle name="40% - Accent3 22 6" xfId="16677"/>
    <cellStyle name="40% - Accent3 22 7" xfId="16678"/>
    <cellStyle name="40% - Accent3 23" xfId="16679"/>
    <cellStyle name="40% - Accent3 23 2" xfId="16680"/>
    <cellStyle name="40% - Accent3 23 2 2" xfId="16681"/>
    <cellStyle name="40% - Accent3 23 2 2 2" xfId="16682"/>
    <cellStyle name="40% - Accent3 23 2 3" xfId="16683"/>
    <cellStyle name="40% - Accent3 23 2 4" xfId="16684"/>
    <cellStyle name="40% - Accent3 23 3" xfId="16685"/>
    <cellStyle name="40% - Accent3 23 3 2" xfId="16686"/>
    <cellStyle name="40% - Accent3 23 3 2 2" xfId="16687"/>
    <cellStyle name="40% - Accent3 23 3 3" xfId="16688"/>
    <cellStyle name="40% - Accent3 23 4" xfId="16689"/>
    <cellStyle name="40% - Accent3 23 4 2" xfId="16690"/>
    <cellStyle name="40% - Accent3 23 4 2 2" xfId="16691"/>
    <cellStyle name="40% - Accent3 23 4 3" xfId="16692"/>
    <cellStyle name="40% - Accent3 23 5" xfId="16693"/>
    <cellStyle name="40% - Accent3 23 5 2" xfId="16694"/>
    <cellStyle name="40% - Accent3 23 6" xfId="16695"/>
    <cellStyle name="40% - Accent3 23 7" xfId="16696"/>
    <cellStyle name="40% - Accent3 24" xfId="16697"/>
    <cellStyle name="40% - Accent3 24 2" xfId="16698"/>
    <cellStyle name="40% - Accent3 24 2 2" xfId="16699"/>
    <cellStyle name="40% - Accent3 24 2 2 2" xfId="16700"/>
    <cellStyle name="40% - Accent3 24 2 3" xfId="16701"/>
    <cellStyle name="40% - Accent3 24 2 4" xfId="16702"/>
    <cellStyle name="40% - Accent3 24 3" xfId="16703"/>
    <cellStyle name="40% - Accent3 24 3 2" xfId="16704"/>
    <cellStyle name="40% - Accent3 24 3 2 2" xfId="16705"/>
    <cellStyle name="40% - Accent3 24 3 3" xfId="16706"/>
    <cellStyle name="40% - Accent3 24 4" xfId="16707"/>
    <cellStyle name="40% - Accent3 24 4 2" xfId="16708"/>
    <cellStyle name="40% - Accent3 24 4 2 2" xfId="16709"/>
    <cellStyle name="40% - Accent3 24 4 3" xfId="16710"/>
    <cellStyle name="40% - Accent3 24 5" xfId="16711"/>
    <cellStyle name="40% - Accent3 24 5 2" xfId="16712"/>
    <cellStyle name="40% - Accent3 24 6" xfId="16713"/>
    <cellStyle name="40% - Accent3 24 7" xfId="16714"/>
    <cellStyle name="40% - Accent3 25" xfId="16715"/>
    <cellStyle name="40% - Accent3 25 2" xfId="16716"/>
    <cellStyle name="40% - Accent3 25 2 2" xfId="16717"/>
    <cellStyle name="40% - Accent3 25 2 2 2" xfId="16718"/>
    <cellStyle name="40% - Accent3 25 2 3" xfId="16719"/>
    <cellStyle name="40% - Accent3 25 2 4" xfId="16720"/>
    <cellStyle name="40% - Accent3 25 3" xfId="16721"/>
    <cellStyle name="40% - Accent3 25 3 2" xfId="16722"/>
    <cellStyle name="40% - Accent3 25 3 2 2" xfId="16723"/>
    <cellStyle name="40% - Accent3 25 3 3" xfId="16724"/>
    <cellStyle name="40% - Accent3 25 4" xfId="16725"/>
    <cellStyle name="40% - Accent3 25 4 2" xfId="16726"/>
    <cellStyle name="40% - Accent3 25 4 2 2" xfId="16727"/>
    <cellStyle name="40% - Accent3 25 4 3" xfId="16728"/>
    <cellStyle name="40% - Accent3 25 5" xfId="16729"/>
    <cellStyle name="40% - Accent3 25 5 2" xfId="16730"/>
    <cellStyle name="40% - Accent3 25 6" xfId="16731"/>
    <cellStyle name="40% - Accent3 25 7" xfId="16732"/>
    <cellStyle name="40% - Accent3 26" xfId="16733"/>
    <cellStyle name="40% - Accent3 26 2" xfId="16734"/>
    <cellStyle name="40% - Accent3 26 2 2" xfId="16735"/>
    <cellStyle name="40% - Accent3 26 2 2 2" xfId="16736"/>
    <cellStyle name="40% - Accent3 26 2 3" xfId="16737"/>
    <cellStyle name="40% - Accent3 26 2 4" xfId="16738"/>
    <cellStyle name="40% - Accent3 26 3" xfId="16739"/>
    <cellStyle name="40% - Accent3 26 3 2" xfId="16740"/>
    <cellStyle name="40% - Accent3 26 3 2 2" xfId="16741"/>
    <cellStyle name="40% - Accent3 26 3 3" xfId="16742"/>
    <cellStyle name="40% - Accent3 26 4" xfId="16743"/>
    <cellStyle name="40% - Accent3 26 4 2" xfId="16744"/>
    <cellStyle name="40% - Accent3 26 4 2 2" xfId="16745"/>
    <cellStyle name="40% - Accent3 26 4 3" xfId="16746"/>
    <cellStyle name="40% - Accent3 26 5" xfId="16747"/>
    <cellStyle name="40% - Accent3 26 5 2" xfId="16748"/>
    <cellStyle name="40% - Accent3 26 6" xfId="16749"/>
    <cellStyle name="40% - Accent3 26 7" xfId="16750"/>
    <cellStyle name="40% - Accent3 27" xfId="16751"/>
    <cellStyle name="40% - Accent3 27 2" xfId="16752"/>
    <cellStyle name="40% - Accent3 27 2 2" xfId="16753"/>
    <cellStyle name="40% - Accent3 27 2 2 2" xfId="16754"/>
    <cellStyle name="40% - Accent3 27 2 3" xfId="16755"/>
    <cellStyle name="40% - Accent3 27 2 4" xfId="16756"/>
    <cellStyle name="40% - Accent3 27 3" xfId="16757"/>
    <cellStyle name="40% - Accent3 27 3 2" xfId="16758"/>
    <cellStyle name="40% - Accent3 27 3 2 2" xfId="16759"/>
    <cellStyle name="40% - Accent3 27 3 3" xfId="16760"/>
    <cellStyle name="40% - Accent3 27 4" xfId="16761"/>
    <cellStyle name="40% - Accent3 27 4 2" xfId="16762"/>
    <cellStyle name="40% - Accent3 27 4 2 2" xfId="16763"/>
    <cellStyle name="40% - Accent3 27 4 3" xfId="16764"/>
    <cellStyle name="40% - Accent3 27 5" xfId="16765"/>
    <cellStyle name="40% - Accent3 27 5 2" xfId="16766"/>
    <cellStyle name="40% - Accent3 27 6" xfId="16767"/>
    <cellStyle name="40% - Accent3 27 7" xfId="16768"/>
    <cellStyle name="40% - Accent3 28" xfId="16769"/>
    <cellStyle name="40% - Accent3 28 2" xfId="16770"/>
    <cellStyle name="40% - Accent3 28 2 2" xfId="16771"/>
    <cellStyle name="40% - Accent3 28 2 2 2" xfId="16772"/>
    <cellStyle name="40% - Accent3 28 2 3" xfId="16773"/>
    <cellStyle name="40% - Accent3 28 2 4" xfId="16774"/>
    <cellStyle name="40% - Accent3 28 3" xfId="16775"/>
    <cellStyle name="40% - Accent3 28 3 2" xfId="16776"/>
    <cellStyle name="40% - Accent3 28 3 2 2" xfId="16777"/>
    <cellStyle name="40% - Accent3 28 3 3" xfId="16778"/>
    <cellStyle name="40% - Accent3 28 4" xfId="16779"/>
    <cellStyle name="40% - Accent3 28 4 2" xfId="16780"/>
    <cellStyle name="40% - Accent3 28 4 2 2" xfId="16781"/>
    <cellStyle name="40% - Accent3 28 4 3" xfId="16782"/>
    <cellStyle name="40% - Accent3 28 5" xfId="16783"/>
    <cellStyle name="40% - Accent3 28 5 2" xfId="16784"/>
    <cellStyle name="40% - Accent3 28 6" xfId="16785"/>
    <cellStyle name="40% - Accent3 28 7" xfId="16786"/>
    <cellStyle name="40% - Accent3 29" xfId="16787"/>
    <cellStyle name="40% - Accent3 29 2" xfId="16788"/>
    <cellStyle name="40% - Accent3 29 2 2" xfId="16789"/>
    <cellStyle name="40% - Accent3 29 2 2 2" xfId="16790"/>
    <cellStyle name="40% - Accent3 29 2 3" xfId="16791"/>
    <cellStyle name="40% - Accent3 29 2 4" xfId="16792"/>
    <cellStyle name="40% - Accent3 29 3" xfId="16793"/>
    <cellStyle name="40% - Accent3 29 3 2" xfId="16794"/>
    <cellStyle name="40% - Accent3 29 3 2 2" xfId="16795"/>
    <cellStyle name="40% - Accent3 29 3 3" xfId="16796"/>
    <cellStyle name="40% - Accent3 29 4" xfId="16797"/>
    <cellStyle name="40% - Accent3 29 4 2" xfId="16798"/>
    <cellStyle name="40% - Accent3 29 4 2 2" xfId="16799"/>
    <cellStyle name="40% - Accent3 29 4 3" xfId="16800"/>
    <cellStyle name="40% - Accent3 29 5" xfId="16801"/>
    <cellStyle name="40% - Accent3 29 5 2" xfId="16802"/>
    <cellStyle name="40% - Accent3 29 6" xfId="16803"/>
    <cellStyle name="40% - Accent3 29 7" xfId="16804"/>
    <cellStyle name="40% - Accent3 3" xfId="16805"/>
    <cellStyle name="40% - Accent3 3 2" xfId="16806"/>
    <cellStyle name="40% - Accent3 3 2 2" xfId="16807"/>
    <cellStyle name="40% - Accent3 3 2 2 2" xfId="16808"/>
    <cellStyle name="40% - Accent3 3 2 3" xfId="16809"/>
    <cellStyle name="40% - Accent3 3 2 4" xfId="16810"/>
    <cellStyle name="40% - Accent3 3 3" xfId="16811"/>
    <cellStyle name="40% - Accent3 3 3 2" xfId="16812"/>
    <cellStyle name="40% - Accent3 3 3 2 2" xfId="16813"/>
    <cellStyle name="40% - Accent3 3 3 3" xfId="16814"/>
    <cellStyle name="40% - Accent3 3 4" xfId="16815"/>
    <cellStyle name="40% - Accent3 3 4 2" xfId="16816"/>
    <cellStyle name="40% - Accent3 3 4 2 2" xfId="16817"/>
    <cellStyle name="40% - Accent3 3 4 3" xfId="16818"/>
    <cellStyle name="40% - Accent3 3 5" xfId="16819"/>
    <cellStyle name="40% - Accent3 3 5 2" xfId="16820"/>
    <cellStyle name="40% - Accent3 3 6" xfId="16821"/>
    <cellStyle name="40% - Accent3 3 7" xfId="16822"/>
    <cellStyle name="40% - Accent3 30" xfId="16823"/>
    <cellStyle name="40% - Accent3 30 2" xfId="16824"/>
    <cellStyle name="40% - Accent3 30 2 2" xfId="16825"/>
    <cellStyle name="40% - Accent3 30 2 2 2" xfId="16826"/>
    <cellStyle name="40% - Accent3 30 2 3" xfId="16827"/>
    <cellStyle name="40% - Accent3 30 2 4" xfId="16828"/>
    <cellStyle name="40% - Accent3 30 3" xfId="16829"/>
    <cellStyle name="40% - Accent3 30 3 2" xfId="16830"/>
    <cellStyle name="40% - Accent3 30 3 2 2" xfId="16831"/>
    <cellStyle name="40% - Accent3 30 3 3" xfId="16832"/>
    <cellStyle name="40% - Accent3 30 4" xfId="16833"/>
    <cellStyle name="40% - Accent3 30 4 2" xfId="16834"/>
    <cellStyle name="40% - Accent3 30 4 2 2" xfId="16835"/>
    <cellStyle name="40% - Accent3 30 4 3" xfId="16836"/>
    <cellStyle name="40% - Accent3 30 5" xfId="16837"/>
    <cellStyle name="40% - Accent3 30 5 2" xfId="16838"/>
    <cellStyle name="40% - Accent3 30 6" xfId="16839"/>
    <cellStyle name="40% - Accent3 30 7" xfId="16840"/>
    <cellStyle name="40% - Accent3 31" xfId="16841"/>
    <cellStyle name="40% - Accent3 31 2" xfId="16842"/>
    <cellStyle name="40% - Accent3 31 2 2" xfId="16843"/>
    <cellStyle name="40% - Accent3 31 2 2 2" xfId="16844"/>
    <cellStyle name="40% - Accent3 31 2 3" xfId="16845"/>
    <cellStyle name="40% - Accent3 31 2 4" xfId="16846"/>
    <cellStyle name="40% - Accent3 31 3" xfId="16847"/>
    <cellStyle name="40% - Accent3 31 3 2" xfId="16848"/>
    <cellStyle name="40% - Accent3 31 3 2 2" xfId="16849"/>
    <cellStyle name="40% - Accent3 31 3 3" xfId="16850"/>
    <cellStyle name="40% - Accent3 31 4" xfId="16851"/>
    <cellStyle name="40% - Accent3 31 4 2" xfId="16852"/>
    <cellStyle name="40% - Accent3 31 4 2 2" xfId="16853"/>
    <cellStyle name="40% - Accent3 31 4 3" xfId="16854"/>
    <cellStyle name="40% - Accent3 31 5" xfId="16855"/>
    <cellStyle name="40% - Accent3 31 5 2" xfId="16856"/>
    <cellStyle name="40% - Accent3 31 6" xfId="16857"/>
    <cellStyle name="40% - Accent3 31 7" xfId="16858"/>
    <cellStyle name="40% - Accent3 32" xfId="16859"/>
    <cellStyle name="40% - Accent3 32 2" xfId="16860"/>
    <cellStyle name="40% - Accent3 32 2 2" xfId="16861"/>
    <cellStyle name="40% - Accent3 32 2 2 2" xfId="16862"/>
    <cellStyle name="40% - Accent3 32 2 3" xfId="16863"/>
    <cellStyle name="40% - Accent3 32 2 4" xfId="16864"/>
    <cellStyle name="40% - Accent3 32 3" xfId="16865"/>
    <cellStyle name="40% - Accent3 32 3 2" xfId="16866"/>
    <cellStyle name="40% - Accent3 32 3 2 2" xfId="16867"/>
    <cellStyle name="40% - Accent3 32 3 3" xfId="16868"/>
    <cellStyle name="40% - Accent3 32 4" xfId="16869"/>
    <cellStyle name="40% - Accent3 32 4 2" xfId="16870"/>
    <cellStyle name="40% - Accent3 32 4 2 2" xfId="16871"/>
    <cellStyle name="40% - Accent3 32 4 3" xfId="16872"/>
    <cellStyle name="40% - Accent3 32 5" xfId="16873"/>
    <cellStyle name="40% - Accent3 32 5 2" xfId="16874"/>
    <cellStyle name="40% - Accent3 32 6" xfId="16875"/>
    <cellStyle name="40% - Accent3 32 7" xfId="16876"/>
    <cellStyle name="40% - Accent3 33" xfId="16877"/>
    <cellStyle name="40% - Accent3 33 2" xfId="16878"/>
    <cellStyle name="40% - Accent3 33 2 2" xfId="16879"/>
    <cellStyle name="40% - Accent3 33 2 2 2" xfId="16880"/>
    <cellStyle name="40% - Accent3 33 2 3" xfId="16881"/>
    <cellStyle name="40% - Accent3 33 2 4" xfId="16882"/>
    <cellStyle name="40% - Accent3 33 3" xfId="16883"/>
    <cellStyle name="40% - Accent3 33 3 2" xfId="16884"/>
    <cellStyle name="40% - Accent3 33 3 2 2" xfId="16885"/>
    <cellStyle name="40% - Accent3 33 3 3" xfId="16886"/>
    <cellStyle name="40% - Accent3 33 4" xfId="16887"/>
    <cellStyle name="40% - Accent3 33 4 2" xfId="16888"/>
    <cellStyle name="40% - Accent3 33 4 2 2" xfId="16889"/>
    <cellStyle name="40% - Accent3 33 4 3" xfId="16890"/>
    <cellStyle name="40% - Accent3 33 5" xfId="16891"/>
    <cellStyle name="40% - Accent3 33 5 2" xfId="16892"/>
    <cellStyle name="40% - Accent3 33 6" xfId="16893"/>
    <cellStyle name="40% - Accent3 33 7" xfId="16894"/>
    <cellStyle name="40% - Accent3 34" xfId="16895"/>
    <cellStyle name="40% - Accent3 34 2" xfId="16896"/>
    <cellStyle name="40% - Accent3 34 2 2" xfId="16897"/>
    <cellStyle name="40% - Accent3 34 2 2 2" xfId="16898"/>
    <cellStyle name="40% - Accent3 34 2 3" xfId="16899"/>
    <cellStyle name="40% - Accent3 34 2 4" xfId="16900"/>
    <cellStyle name="40% - Accent3 34 3" xfId="16901"/>
    <cellStyle name="40% - Accent3 34 3 2" xfId="16902"/>
    <cellStyle name="40% - Accent3 34 3 2 2" xfId="16903"/>
    <cellStyle name="40% - Accent3 34 3 3" xfId="16904"/>
    <cellStyle name="40% - Accent3 34 4" xfId="16905"/>
    <cellStyle name="40% - Accent3 34 4 2" xfId="16906"/>
    <cellStyle name="40% - Accent3 34 4 2 2" xfId="16907"/>
    <cellStyle name="40% - Accent3 34 4 3" xfId="16908"/>
    <cellStyle name="40% - Accent3 34 5" xfId="16909"/>
    <cellStyle name="40% - Accent3 34 5 2" xfId="16910"/>
    <cellStyle name="40% - Accent3 34 6" xfId="16911"/>
    <cellStyle name="40% - Accent3 34 7" xfId="16912"/>
    <cellStyle name="40% - Accent3 35" xfId="16913"/>
    <cellStyle name="40% - Accent3 35 2" xfId="16914"/>
    <cellStyle name="40% - Accent3 35 2 2" xfId="16915"/>
    <cellStyle name="40% - Accent3 35 2 2 2" xfId="16916"/>
    <cellStyle name="40% - Accent3 35 2 3" xfId="16917"/>
    <cellStyle name="40% - Accent3 35 2 4" xfId="16918"/>
    <cellStyle name="40% - Accent3 35 3" xfId="16919"/>
    <cellStyle name="40% - Accent3 35 3 2" xfId="16920"/>
    <cellStyle name="40% - Accent3 35 3 2 2" xfId="16921"/>
    <cellStyle name="40% - Accent3 35 3 3" xfId="16922"/>
    <cellStyle name="40% - Accent3 35 4" xfId="16923"/>
    <cellStyle name="40% - Accent3 35 4 2" xfId="16924"/>
    <cellStyle name="40% - Accent3 35 4 2 2" xfId="16925"/>
    <cellStyle name="40% - Accent3 35 4 3" xfId="16926"/>
    <cellStyle name="40% - Accent3 35 5" xfId="16927"/>
    <cellStyle name="40% - Accent3 35 5 2" xfId="16928"/>
    <cellStyle name="40% - Accent3 35 6" xfId="16929"/>
    <cellStyle name="40% - Accent3 35 7" xfId="16930"/>
    <cellStyle name="40% - Accent3 36" xfId="16931"/>
    <cellStyle name="40% - Accent3 36 2" xfId="16932"/>
    <cellStyle name="40% - Accent3 36 2 2" xfId="16933"/>
    <cellStyle name="40% - Accent3 36 2 2 2" xfId="16934"/>
    <cellStyle name="40% - Accent3 36 2 3" xfId="16935"/>
    <cellStyle name="40% - Accent3 36 2 4" xfId="16936"/>
    <cellStyle name="40% - Accent3 36 3" xfId="16937"/>
    <cellStyle name="40% - Accent3 36 3 2" xfId="16938"/>
    <cellStyle name="40% - Accent3 36 3 2 2" xfId="16939"/>
    <cellStyle name="40% - Accent3 36 3 3" xfId="16940"/>
    <cellStyle name="40% - Accent3 36 4" xfId="16941"/>
    <cellStyle name="40% - Accent3 36 4 2" xfId="16942"/>
    <cellStyle name="40% - Accent3 36 4 2 2" xfId="16943"/>
    <cellStyle name="40% - Accent3 36 4 3" xfId="16944"/>
    <cellStyle name="40% - Accent3 36 5" xfId="16945"/>
    <cellStyle name="40% - Accent3 36 5 2" xfId="16946"/>
    <cellStyle name="40% - Accent3 36 6" xfId="16947"/>
    <cellStyle name="40% - Accent3 36 7" xfId="16948"/>
    <cellStyle name="40% - Accent3 37" xfId="16949"/>
    <cellStyle name="40% - Accent3 37 2" xfId="16950"/>
    <cellStyle name="40% - Accent3 37 2 2" xfId="16951"/>
    <cellStyle name="40% - Accent3 37 2 2 2" xfId="16952"/>
    <cellStyle name="40% - Accent3 37 2 3" xfId="16953"/>
    <cellStyle name="40% - Accent3 37 2 4" xfId="16954"/>
    <cellStyle name="40% - Accent3 37 3" xfId="16955"/>
    <cellStyle name="40% - Accent3 37 3 2" xfId="16956"/>
    <cellStyle name="40% - Accent3 37 3 2 2" xfId="16957"/>
    <cellStyle name="40% - Accent3 37 3 3" xfId="16958"/>
    <cellStyle name="40% - Accent3 37 4" xfId="16959"/>
    <cellStyle name="40% - Accent3 37 4 2" xfId="16960"/>
    <cellStyle name="40% - Accent3 37 4 2 2" xfId="16961"/>
    <cellStyle name="40% - Accent3 37 4 3" xfId="16962"/>
    <cellStyle name="40% - Accent3 37 5" xfId="16963"/>
    <cellStyle name="40% - Accent3 37 5 2" xfId="16964"/>
    <cellStyle name="40% - Accent3 37 6" xfId="16965"/>
    <cellStyle name="40% - Accent3 37 7" xfId="16966"/>
    <cellStyle name="40% - Accent3 38" xfId="16967"/>
    <cellStyle name="40% - Accent3 38 2" xfId="16968"/>
    <cellStyle name="40% - Accent3 38 2 2" xfId="16969"/>
    <cellStyle name="40% - Accent3 38 2 2 2" xfId="16970"/>
    <cellStyle name="40% - Accent3 38 2 3" xfId="16971"/>
    <cellStyle name="40% - Accent3 38 2 4" xfId="16972"/>
    <cellStyle name="40% - Accent3 38 3" xfId="16973"/>
    <cellStyle name="40% - Accent3 38 3 2" xfId="16974"/>
    <cellStyle name="40% - Accent3 38 3 2 2" xfId="16975"/>
    <cellStyle name="40% - Accent3 38 3 3" xfId="16976"/>
    <cellStyle name="40% - Accent3 38 4" xfId="16977"/>
    <cellStyle name="40% - Accent3 38 4 2" xfId="16978"/>
    <cellStyle name="40% - Accent3 38 4 2 2" xfId="16979"/>
    <cellStyle name="40% - Accent3 38 4 3" xfId="16980"/>
    <cellStyle name="40% - Accent3 38 5" xfId="16981"/>
    <cellStyle name="40% - Accent3 38 5 2" xfId="16982"/>
    <cellStyle name="40% - Accent3 38 6" xfId="16983"/>
    <cellStyle name="40% - Accent3 38 7" xfId="16984"/>
    <cellStyle name="40% - Accent3 39" xfId="16985"/>
    <cellStyle name="40% - Accent3 39 2" xfId="16986"/>
    <cellStyle name="40% - Accent3 39 2 2" xfId="16987"/>
    <cellStyle name="40% - Accent3 39 2 2 2" xfId="16988"/>
    <cellStyle name="40% - Accent3 39 2 3" xfId="16989"/>
    <cellStyle name="40% - Accent3 39 2 4" xfId="16990"/>
    <cellStyle name="40% - Accent3 39 3" xfId="16991"/>
    <cellStyle name="40% - Accent3 39 3 2" xfId="16992"/>
    <cellStyle name="40% - Accent3 39 3 2 2" xfId="16993"/>
    <cellStyle name="40% - Accent3 39 3 3" xfId="16994"/>
    <cellStyle name="40% - Accent3 39 4" xfId="16995"/>
    <cellStyle name="40% - Accent3 39 4 2" xfId="16996"/>
    <cellStyle name="40% - Accent3 39 4 2 2" xfId="16997"/>
    <cellStyle name="40% - Accent3 39 4 3" xfId="16998"/>
    <cellStyle name="40% - Accent3 39 5" xfId="16999"/>
    <cellStyle name="40% - Accent3 39 5 2" xfId="17000"/>
    <cellStyle name="40% - Accent3 39 6" xfId="17001"/>
    <cellStyle name="40% - Accent3 39 7" xfId="17002"/>
    <cellStyle name="40% - Accent3 4" xfId="17003"/>
    <cellStyle name="40% - Accent3 4 2" xfId="17004"/>
    <cellStyle name="40% - Accent3 4 2 2" xfId="17005"/>
    <cellStyle name="40% - Accent3 4 2 2 2" xfId="17006"/>
    <cellStyle name="40% - Accent3 4 2 3" xfId="17007"/>
    <cellStyle name="40% - Accent3 4 2 4" xfId="17008"/>
    <cellStyle name="40% - Accent3 4 3" xfId="17009"/>
    <cellStyle name="40% - Accent3 4 3 2" xfId="17010"/>
    <cellStyle name="40% - Accent3 4 3 2 2" xfId="17011"/>
    <cellStyle name="40% - Accent3 4 3 3" xfId="17012"/>
    <cellStyle name="40% - Accent3 4 4" xfId="17013"/>
    <cellStyle name="40% - Accent3 4 4 2" xfId="17014"/>
    <cellStyle name="40% - Accent3 4 4 2 2" xfId="17015"/>
    <cellStyle name="40% - Accent3 4 4 3" xfId="17016"/>
    <cellStyle name="40% - Accent3 4 5" xfId="17017"/>
    <cellStyle name="40% - Accent3 4 5 2" xfId="17018"/>
    <cellStyle name="40% - Accent3 4 6" xfId="17019"/>
    <cellStyle name="40% - Accent3 4 7" xfId="17020"/>
    <cellStyle name="40% - Accent3 40" xfId="17021"/>
    <cellStyle name="40% - Accent3 40 2" xfId="17022"/>
    <cellStyle name="40% - Accent3 41" xfId="17023"/>
    <cellStyle name="40% - Accent3 41 2" xfId="17024"/>
    <cellStyle name="40% - Accent3 42" xfId="17025"/>
    <cellStyle name="40% - Accent3 42 2" xfId="17026"/>
    <cellStyle name="40% - Accent3 43" xfId="17027"/>
    <cellStyle name="40% - Accent3 43 2" xfId="17028"/>
    <cellStyle name="40% - Accent3 44" xfId="17029"/>
    <cellStyle name="40% - Accent3 44 2" xfId="17030"/>
    <cellStyle name="40% - Accent3 45" xfId="17031"/>
    <cellStyle name="40% - Accent3 45 2" xfId="17032"/>
    <cellStyle name="40% - Accent3 46" xfId="17033"/>
    <cellStyle name="40% - Accent3 46 2" xfId="17034"/>
    <cellStyle name="40% - Accent3 47" xfId="17035"/>
    <cellStyle name="40% - Accent3 47 2" xfId="17036"/>
    <cellStyle name="40% - Accent3 47 2 2" xfId="17037"/>
    <cellStyle name="40% - Accent3 47 2 2 2" xfId="17038"/>
    <cellStyle name="40% - Accent3 47 2 3" xfId="17039"/>
    <cellStyle name="40% - Accent3 47 2 4" xfId="17040"/>
    <cellStyle name="40% - Accent3 47 3" xfId="17041"/>
    <cellStyle name="40% - Accent3 47 3 2" xfId="17042"/>
    <cellStyle name="40% - Accent3 47 3 2 2" xfId="17043"/>
    <cellStyle name="40% - Accent3 47 3 3" xfId="17044"/>
    <cellStyle name="40% - Accent3 47 4" xfId="17045"/>
    <cellStyle name="40% - Accent3 47 4 2" xfId="17046"/>
    <cellStyle name="40% - Accent3 47 4 2 2" xfId="17047"/>
    <cellStyle name="40% - Accent3 47 4 3" xfId="17048"/>
    <cellStyle name="40% - Accent3 47 5" xfId="17049"/>
    <cellStyle name="40% - Accent3 47 5 2" xfId="17050"/>
    <cellStyle name="40% - Accent3 47 6" xfId="17051"/>
    <cellStyle name="40% - Accent3 47 7" xfId="17052"/>
    <cellStyle name="40% - Accent3 48" xfId="17053"/>
    <cellStyle name="40% - Accent3 49" xfId="17054"/>
    <cellStyle name="40% - Accent3 49 2" xfId="17055"/>
    <cellStyle name="40% - Accent3 49 2 2" xfId="17056"/>
    <cellStyle name="40% - Accent3 49 2 2 2" xfId="17057"/>
    <cellStyle name="40% - Accent3 49 2 3" xfId="17058"/>
    <cellStyle name="40% - Accent3 49 2 4" xfId="17059"/>
    <cellStyle name="40% - Accent3 49 3" xfId="17060"/>
    <cellStyle name="40% - Accent3 49 3 2" xfId="17061"/>
    <cellStyle name="40% - Accent3 49 3 2 2" xfId="17062"/>
    <cellStyle name="40% - Accent3 49 3 3" xfId="17063"/>
    <cellStyle name="40% - Accent3 49 4" xfId="17064"/>
    <cellStyle name="40% - Accent3 49 4 2" xfId="17065"/>
    <cellStyle name="40% - Accent3 49 4 2 2" xfId="17066"/>
    <cellStyle name="40% - Accent3 49 4 3" xfId="17067"/>
    <cellStyle name="40% - Accent3 49 5" xfId="17068"/>
    <cellStyle name="40% - Accent3 49 5 2" xfId="17069"/>
    <cellStyle name="40% - Accent3 49 6" xfId="17070"/>
    <cellStyle name="40% - Accent3 49 7" xfId="17071"/>
    <cellStyle name="40% - Accent3 5" xfId="17072"/>
    <cellStyle name="40% - Accent3 5 10" xfId="17073"/>
    <cellStyle name="40% - Accent3 5 10 2" xfId="17074"/>
    <cellStyle name="40% - Accent3 5 10 2 2" xfId="17075"/>
    <cellStyle name="40% - Accent3 5 10 2 2 2" xfId="17076"/>
    <cellStyle name="40% - Accent3 5 10 2 2 2 2" xfId="17077"/>
    <cellStyle name="40% - Accent3 5 10 2 2 2 2 2" xfId="17078"/>
    <cellStyle name="40% - Accent3 5 10 2 2 2 3" xfId="17079"/>
    <cellStyle name="40% - Accent3 5 10 2 2 2 4" xfId="17080"/>
    <cellStyle name="40% - Accent3 5 10 2 2 3" xfId="17081"/>
    <cellStyle name="40% - Accent3 5 10 2 2 3 2" xfId="17082"/>
    <cellStyle name="40% - Accent3 5 10 2 2 4" xfId="17083"/>
    <cellStyle name="40% - Accent3 5 10 2 2 5" xfId="17084"/>
    <cellStyle name="40% - Accent3 5 10 2 3" xfId="17085"/>
    <cellStyle name="40% - Accent3 5 10 2 3 2" xfId="17086"/>
    <cellStyle name="40% - Accent3 5 10 2 3 2 2" xfId="17087"/>
    <cellStyle name="40% - Accent3 5 10 2 3 3" xfId="17088"/>
    <cellStyle name="40% - Accent3 5 10 2 3 4" xfId="17089"/>
    <cellStyle name="40% - Accent3 5 10 2 4" xfId="17090"/>
    <cellStyle name="40% - Accent3 5 10 2 4 2" xfId="17091"/>
    <cellStyle name="40% - Accent3 5 10 2 5" xfId="17092"/>
    <cellStyle name="40% - Accent3 5 10 2 6" xfId="17093"/>
    <cellStyle name="40% - Accent3 5 10 3" xfId="17094"/>
    <cellStyle name="40% - Accent3 5 10 3 2" xfId="17095"/>
    <cellStyle name="40% - Accent3 5 10 3 2 2" xfId="17096"/>
    <cellStyle name="40% - Accent3 5 10 3 2 2 2" xfId="17097"/>
    <cellStyle name="40% - Accent3 5 10 3 2 3" xfId="17098"/>
    <cellStyle name="40% - Accent3 5 10 3 2 4" xfId="17099"/>
    <cellStyle name="40% - Accent3 5 10 3 3" xfId="17100"/>
    <cellStyle name="40% - Accent3 5 10 3 3 2" xfId="17101"/>
    <cellStyle name="40% - Accent3 5 10 3 4" xfId="17102"/>
    <cellStyle name="40% - Accent3 5 10 3 5" xfId="17103"/>
    <cellStyle name="40% - Accent3 5 10 4" xfId="17104"/>
    <cellStyle name="40% - Accent3 5 10 4 2" xfId="17105"/>
    <cellStyle name="40% - Accent3 5 10 4 2 2" xfId="17106"/>
    <cellStyle name="40% - Accent3 5 10 4 3" xfId="17107"/>
    <cellStyle name="40% - Accent3 5 10 4 4" xfId="17108"/>
    <cellStyle name="40% - Accent3 5 10 5" xfId="17109"/>
    <cellStyle name="40% - Accent3 5 10 5 2" xfId="17110"/>
    <cellStyle name="40% - Accent3 5 10 6" xfId="17111"/>
    <cellStyle name="40% - Accent3 5 10 7" xfId="17112"/>
    <cellStyle name="40% - Accent3 5 11" xfId="17113"/>
    <cellStyle name="40% - Accent3 5 11 2" xfId="17114"/>
    <cellStyle name="40% - Accent3 5 11 2 2" xfId="17115"/>
    <cellStyle name="40% - Accent3 5 11 2 2 2" xfId="17116"/>
    <cellStyle name="40% - Accent3 5 11 2 2 2 2" xfId="17117"/>
    <cellStyle name="40% - Accent3 5 11 2 2 2 2 2" xfId="17118"/>
    <cellStyle name="40% - Accent3 5 11 2 2 2 3" xfId="17119"/>
    <cellStyle name="40% - Accent3 5 11 2 2 2 4" xfId="17120"/>
    <cellStyle name="40% - Accent3 5 11 2 2 3" xfId="17121"/>
    <cellStyle name="40% - Accent3 5 11 2 2 3 2" xfId="17122"/>
    <cellStyle name="40% - Accent3 5 11 2 2 4" xfId="17123"/>
    <cellStyle name="40% - Accent3 5 11 2 2 5" xfId="17124"/>
    <cellStyle name="40% - Accent3 5 11 2 3" xfId="17125"/>
    <cellStyle name="40% - Accent3 5 11 2 3 2" xfId="17126"/>
    <cellStyle name="40% - Accent3 5 11 2 3 2 2" xfId="17127"/>
    <cellStyle name="40% - Accent3 5 11 2 3 3" xfId="17128"/>
    <cellStyle name="40% - Accent3 5 11 2 3 4" xfId="17129"/>
    <cellStyle name="40% - Accent3 5 11 2 4" xfId="17130"/>
    <cellStyle name="40% - Accent3 5 11 2 4 2" xfId="17131"/>
    <cellStyle name="40% - Accent3 5 11 2 5" xfId="17132"/>
    <cellStyle name="40% - Accent3 5 11 2 6" xfId="17133"/>
    <cellStyle name="40% - Accent3 5 11 3" xfId="17134"/>
    <cellStyle name="40% - Accent3 5 11 3 2" xfId="17135"/>
    <cellStyle name="40% - Accent3 5 11 3 2 2" xfId="17136"/>
    <cellStyle name="40% - Accent3 5 11 3 2 2 2" xfId="17137"/>
    <cellStyle name="40% - Accent3 5 11 3 2 3" xfId="17138"/>
    <cellStyle name="40% - Accent3 5 11 3 2 4" xfId="17139"/>
    <cellStyle name="40% - Accent3 5 11 3 3" xfId="17140"/>
    <cellStyle name="40% - Accent3 5 11 3 3 2" xfId="17141"/>
    <cellStyle name="40% - Accent3 5 11 3 4" xfId="17142"/>
    <cellStyle name="40% - Accent3 5 11 3 5" xfId="17143"/>
    <cellStyle name="40% - Accent3 5 11 4" xfId="17144"/>
    <cellStyle name="40% - Accent3 5 11 4 2" xfId="17145"/>
    <cellStyle name="40% - Accent3 5 11 4 2 2" xfId="17146"/>
    <cellStyle name="40% - Accent3 5 11 4 3" xfId="17147"/>
    <cellStyle name="40% - Accent3 5 11 4 4" xfId="17148"/>
    <cellStyle name="40% - Accent3 5 11 5" xfId="17149"/>
    <cellStyle name="40% - Accent3 5 11 5 2" xfId="17150"/>
    <cellStyle name="40% - Accent3 5 11 6" xfId="17151"/>
    <cellStyle name="40% - Accent3 5 11 7" xfId="17152"/>
    <cellStyle name="40% - Accent3 5 12" xfId="17153"/>
    <cellStyle name="40% - Accent3 5 12 2" xfId="17154"/>
    <cellStyle name="40% - Accent3 5 12 2 2" xfId="17155"/>
    <cellStyle name="40% - Accent3 5 12 2 2 2" xfId="17156"/>
    <cellStyle name="40% - Accent3 5 12 2 2 2 2" xfId="17157"/>
    <cellStyle name="40% - Accent3 5 12 2 2 2 2 2" xfId="17158"/>
    <cellStyle name="40% - Accent3 5 12 2 2 2 3" xfId="17159"/>
    <cellStyle name="40% - Accent3 5 12 2 2 2 4" xfId="17160"/>
    <cellStyle name="40% - Accent3 5 12 2 2 3" xfId="17161"/>
    <cellStyle name="40% - Accent3 5 12 2 2 3 2" xfId="17162"/>
    <cellStyle name="40% - Accent3 5 12 2 2 4" xfId="17163"/>
    <cellStyle name="40% - Accent3 5 12 2 2 5" xfId="17164"/>
    <cellStyle name="40% - Accent3 5 12 2 3" xfId="17165"/>
    <cellStyle name="40% - Accent3 5 12 2 3 2" xfId="17166"/>
    <cellStyle name="40% - Accent3 5 12 2 3 2 2" xfId="17167"/>
    <cellStyle name="40% - Accent3 5 12 2 3 3" xfId="17168"/>
    <cellStyle name="40% - Accent3 5 12 2 3 4" xfId="17169"/>
    <cellStyle name="40% - Accent3 5 12 2 4" xfId="17170"/>
    <cellStyle name="40% - Accent3 5 12 2 4 2" xfId="17171"/>
    <cellStyle name="40% - Accent3 5 12 2 5" xfId="17172"/>
    <cellStyle name="40% - Accent3 5 12 2 6" xfId="17173"/>
    <cellStyle name="40% - Accent3 5 12 3" xfId="17174"/>
    <cellStyle name="40% - Accent3 5 12 3 2" xfId="17175"/>
    <cellStyle name="40% - Accent3 5 12 3 2 2" xfId="17176"/>
    <cellStyle name="40% - Accent3 5 12 3 2 2 2" xfId="17177"/>
    <cellStyle name="40% - Accent3 5 12 3 2 3" xfId="17178"/>
    <cellStyle name="40% - Accent3 5 12 3 2 4" xfId="17179"/>
    <cellStyle name="40% - Accent3 5 12 3 3" xfId="17180"/>
    <cellStyle name="40% - Accent3 5 12 3 3 2" xfId="17181"/>
    <cellStyle name="40% - Accent3 5 12 3 4" xfId="17182"/>
    <cellStyle name="40% - Accent3 5 12 3 5" xfId="17183"/>
    <cellStyle name="40% - Accent3 5 12 4" xfId="17184"/>
    <cellStyle name="40% - Accent3 5 12 4 2" xfId="17185"/>
    <cellStyle name="40% - Accent3 5 12 4 2 2" xfId="17186"/>
    <cellStyle name="40% - Accent3 5 12 4 3" xfId="17187"/>
    <cellStyle name="40% - Accent3 5 12 4 4" xfId="17188"/>
    <cellStyle name="40% - Accent3 5 12 5" xfId="17189"/>
    <cellStyle name="40% - Accent3 5 12 5 2" xfId="17190"/>
    <cellStyle name="40% - Accent3 5 12 6" xfId="17191"/>
    <cellStyle name="40% - Accent3 5 12 7" xfId="17192"/>
    <cellStyle name="40% - Accent3 5 13" xfId="17193"/>
    <cellStyle name="40% - Accent3 5 13 2" xfId="17194"/>
    <cellStyle name="40% - Accent3 5 13 2 2" xfId="17195"/>
    <cellStyle name="40% - Accent3 5 13 2 2 2" xfId="17196"/>
    <cellStyle name="40% - Accent3 5 13 2 2 2 2" xfId="17197"/>
    <cellStyle name="40% - Accent3 5 13 2 2 2 2 2" xfId="17198"/>
    <cellStyle name="40% - Accent3 5 13 2 2 2 3" xfId="17199"/>
    <cellStyle name="40% - Accent3 5 13 2 2 2 4" xfId="17200"/>
    <cellStyle name="40% - Accent3 5 13 2 2 3" xfId="17201"/>
    <cellStyle name="40% - Accent3 5 13 2 2 3 2" xfId="17202"/>
    <cellStyle name="40% - Accent3 5 13 2 2 4" xfId="17203"/>
    <cellStyle name="40% - Accent3 5 13 2 2 5" xfId="17204"/>
    <cellStyle name="40% - Accent3 5 13 2 3" xfId="17205"/>
    <cellStyle name="40% - Accent3 5 13 2 3 2" xfId="17206"/>
    <cellStyle name="40% - Accent3 5 13 2 3 2 2" xfId="17207"/>
    <cellStyle name="40% - Accent3 5 13 2 3 3" xfId="17208"/>
    <cellStyle name="40% - Accent3 5 13 2 3 4" xfId="17209"/>
    <cellStyle name="40% - Accent3 5 13 2 4" xfId="17210"/>
    <cellStyle name="40% - Accent3 5 13 2 4 2" xfId="17211"/>
    <cellStyle name="40% - Accent3 5 13 2 5" xfId="17212"/>
    <cellStyle name="40% - Accent3 5 13 2 6" xfId="17213"/>
    <cellStyle name="40% - Accent3 5 13 3" xfId="17214"/>
    <cellStyle name="40% - Accent3 5 13 3 2" xfId="17215"/>
    <cellStyle name="40% - Accent3 5 13 3 2 2" xfId="17216"/>
    <cellStyle name="40% - Accent3 5 13 3 2 2 2" xfId="17217"/>
    <cellStyle name="40% - Accent3 5 13 3 2 3" xfId="17218"/>
    <cellStyle name="40% - Accent3 5 13 3 2 4" xfId="17219"/>
    <cellStyle name="40% - Accent3 5 13 3 3" xfId="17220"/>
    <cellStyle name="40% - Accent3 5 13 3 3 2" xfId="17221"/>
    <cellStyle name="40% - Accent3 5 13 3 4" xfId="17222"/>
    <cellStyle name="40% - Accent3 5 13 3 5" xfId="17223"/>
    <cellStyle name="40% - Accent3 5 13 4" xfId="17224"/>
    <cellStyle name="40% - Accent3 5 13 4 2" xfId="17225"/>
    <cellStyle name="40% - Accent3 5 13 4 2 2" xfId="17226"/>
    <cellStyle name="40% - Accent3 5 13 4 3" xfId="17227"/>
    <cellStyle name="40% - Accent3 5 13 4 4" xfId="17228"/>
    <cellStyle name="40% - Accent3 5 13 5" xfId="17229"/>
    <cellStyle name="40% - Accent3 5 13 5 2" xfId="17230"/>
    <cellStyle name="40% - Accent3 5 13 6" xfId="17231"/>
    <cellStyle name="40% - Accent3 5 13 7" xfId="17232"/>
    <cellStyle name="40% - Accent3 5 14" xfId="17233"/>
    <cellStyle name="40% - Accent3 5 14 2" xfId="17234"/>
    <cellStyle name="40% - Accent3 5 14 2 2" xfId="17235"/>
    <cellStyle name="40% - Accent3 5 14 2 2 2" xfId="17236"/>
    <cellStyle name="40% - Accent3 5 14 2 2 2 2" xfId="17237"/>
    <cellStyle name="40% - Accent3 5 14 2 2 2 2 2" xfId="17238"/>
    <cellStyle name="40% - Accent3 5 14 2 2 2 3" xfId="17239"/>
    <cellStyle name="40% - Accent3 5 14 2 2 2 4" xfId="17240"/>
    <cellStyle name="40% - Accent3 5 14 2 2 3" xfId="17241"/>
    <cellStyle name="40% - Accent3 5 14 2 2 3 2" xfId="17242"/>
    <cellStyle name="40% - Accent3 5 14 2 2 4" xfId="17243"/>
    <cellStyle name="40% - Accent3 5 14 2 2 5" xfId="17244"/>
    <cellStyle name="40% - Accent3 5 14 2 3" xfId="17245"/>
    <cellStyle name="40% - Accent3 5 14 2 3 2" xfId="17246"/>
    <cellStyle name="40% - Accent3 5 14 2 3 2 2" xfId="17247"/>
    <cellStyle name="40% - Accent3 5 14 2 3 3" xfId="17248"/>
    <cellStyle name="40% - Accent3 5 14 2 3 4" xfId="17249"/>
    <cellStyle name="40% - Accent3 5 14 2 4" xfId="17250"/>
    <cellStyle name="40% - Accent3 5 14 2 4 2" xfId="17251"/>
    <cellStyle name="40% - Accent3 5 14 2 5" xfId="17252"/>
    <cellStyle name="40% - Accent3 5 14 2 6" xfId="17253"/>
    <cellStyle name="40% - Accent3 5 14 3" xfId="17254"/>
    <cellStyle name="40% - Accent3 5 14 3 2" xfId="17255"/>
    <cellStyle name="40% - Accent3 5 14 3 2 2" xfId="17256"/>
    <cellStyle name="40% - Accent3 5 14 3 2 2 2" xfId="17257"/>
    <cellStyle name="40% - Accent3 5 14 3 2 3" xfId="17258"/>
    <cellStyle name="40% - Accent3 5 14 3 2 4" xfId="17259"/>
    <cellStyle name="40% - Accent3 5 14 3 3" xfId="17260"/>
    <cellStyle name="40% - Accent3 5 14 3 3 2" xfId="17261"/>
    <cellStyle name="40% - Accent3 5 14 3 4" xfId="17262"/>
    <cellStyle name="40% - Accent3 5 14 3 5" xfId="17263"/>
    <cellStyle name="40% - Accent3 5 14 4" xfId="17264"/>
    <cellStyle name="40% - Accent3 5 14 4 2" xfId="17265"/>
    <cellStyle name="40% - Accent3 5 14 4 2 2" xfId="17266"/>
    <cellStyle name="40% - Accent3 5 14 4 3" xfId="17267"/>
    <cellStyle name="40% - Accent3 5 14 4 4" xfId="17268"/>
    <cellStyle name="40% - Accent3 5 14 5" xfId="17269"/>
    <cellStyle name="40% - Accent3 5 14 5 2" xfId="17270"/>
    <cellStyle name="40% - Accent3 5 14 6" xfId="17271"/>
    <cellStyle name="40% - Accent3 5 14 7" xfId="17272"/>
    <cellStyle name="40% - Accent3 5 15" xfId="17273"/>
    <cellStyle name="40% - Accent3 5 15 2" xfId="17274"/>
    <cellStyle name="40% - Accent3 5 15 2 2" xfId="17275"/>
    <cellStyle name="40% - Accent3 5 15 2 2 2" xfId="17276"/>
    <cellStyle name="40% - Accent3 5 15 2 2 2 2" xfId="17277"/>
    <cellStyle name="40% - Accent3 5 15 2 2 2 2 2" xfId="17278"/>
    <cellStyle name="40% - Accent3 5 15 2 2 2 3" xfId="17279"/>
    <cellStyle name="40% - Accent3 5 15 2 2 2 4" xfId="17280"/>
    <cellStyle name="40% - Accent3 5 15 2 2 3" xfId="17281"/>
    <cellStyle name="40% - Accent3 5 15 2 2 3 2" xfId="17282"/>
    <cellStyle name="40% - Accent3 5 15 2 2 4" xfId="17283"/>
    <cellStyle name="40% - Accent3 5 15 2 2 5" xfId="17284"/>
    <cellStyle name="40% - Accent3 5 15 2 3" xfId="17285"/>
    <cellStyle name="40% - Accent3 5 15 2 3 2" xfId="17286"/>
    <cellStyle name="40% - Accent3 5 15 2 3 2 2" xfId="17287"/>
    <cellStyle name="40% - Accent3 5 15 2 3 3" xfId="17288"/>
    <cellStyle name="40% - Accent3 5 15 2 3 4" xfId="17289"/>
    <cellStyle name="40% - Accent3 5 15 2 4" xfId="17290"/>
    <cellStyle name="40% - Accent3 5 15 2 4 2" xfId="17291"/>
    <cellStyle name="40% - Accent3 5 15 2 5" xfId="17292"/>
    <cellStyle name="40% - Accent3 5 15 2 6" xfId="17293"/>
    <cellStyle name="40% - Accent3 5 15 3" xfId="17294"/>
    <cellStyle name="40% - Accent3 5 15 3 2" xfId="17295"/>
    <cellStyle name="40% - Accent3 5 15 3 2 2" xfId="17296"/>
    <cellStyle name="40% - Accent3 5 15 3 2 2 2" xfId="17297"/>
    <cellStyle name="40% - Accent3 5 15 3 2 3" xfId="17298"/>
    <cellStyle name="40% - Accent3 5 15 3 2 4" xfId="17299"/>
    <cellStyle name="40% - Accent3 5 15 3 3" xfId="17300"/>
    <cellStyle name="40% - Accent3 5 15 3 3 2" xfId="17301"/>
    <cellStyle name="40% - Accent3 5 15 3 4" xfId="17302"/>
    <cellStyle name="40% - Accent3 5 15 3 5" xfId="17303"/>
    <cellStyle name="40% - Accent3 5 15 4" xfId="17304"/>
    <cellStyle name="40% - Accent3 5 15 4 2" xfId="17305"/>
    <cellStyle name="40% - Accent3 5 15 4 2 2" xfId="17306"/>
    <cellStyle name="40% - Accent3 5 15 4 3" xfId="17307"/>
    <cellStyle name="40% - Accent3 5 15 4 4" xfId="17308"/>
    <cellStyle name="40% - Accent3 5 15 5" xfId="17309"/>
    <cellStyle name="40% - Accent3 5 15 5 2" xfId="17310"/>
    <cellStyle name="40% - Accent3 5 15 6" xfId="17311"/>
    <cellStyle name="40% - Accent3 5 15 7" xfId="17312"/>
    <cellStyle name="40% - Accent3 5 16" xfId="17313"/>
    <cellStyle name="40% - Accent3 5 16 2" xfId="17314"/>
    <cellStyle name="40% - Accent3 5 16 2 2" xfId="17315"/>
    <cellStyle name="40% - Accent3 5 16 2 2 2" xfId="17316"/>
    <cellStyle name="40% - Accent3 5 16 2 2 2 2" xfId="17317"/>
    <cellStyle name="40% - Accent3 5 16 2 2 2 2 2" xfId="17318"/>
    <cellStyle name="40% - Accent3 5 16 2 2 2 3" xfId="17319"/>
    <cellStyle name="40% - Accent3 5 16 2 2 2 4" xfId="17320"/>
    <cellStyle name="40% - Accent3 5 16 2 2 3" xfId="17321"/>
    <cellStyle name="40% - Accent3 5 16 2 2 3 2" xfId="17322"/>
    <cellStyle name="40% - Accent3 5 16 2 2 4" xfId="17323"/>
    <cellStyle name="40% - Accent3 5 16 2 2 5" xfId="17324"/>
    <cellStyle name="40% - Accent3 5 16 2 3" xfId="17325"/>
    <cellStyle name="40% - Accent3 5 16 2 3 2" xfId="17326"/>
    <cellStyle name="40% - Accent3 5 16 2 3 2 2" xfId="17327"/>
    <cellStyle name="40% - Accent3 5 16 2 3 3" xfId="17328"/>
    <cellStyle name="40% - Accent3 5 16 2 3 4" xfId="17329"/>
    <cellStyle name="40% - Accent3 5 16 2 4" xfId="17330"/>
    <cellStyle name="40% - Accent3 5 16 2 4 2" xfId="17331"/>
    <cellStyle name="40% - Accent3 5 16 2 5" xfId="17332"/>
    <cellStyle name="40% - Accent3 5 16 2 6" xfId="17333"/>
    <cellStyle name="40% - Accent3 5 16 3" xfId="17334"/>
    <cellStyle name="40% - Accent3 5 16 3 2" xfId="17335"/>
    <cellStyle name="40% - Accent3 5 16 3 2 2" xfId="17336"/>
    <cellStyle name="40% - Accent3 5 16 3 2 2 2" xfId="17337"/>
    <cellStyle name="40% - Accent3 5 16 3 2 3" xfId="17338"/>
    <cellStyle name="40% - Accent3 5 16 3 2 4" xfId="17339"/>
    <cellStyle name="40% - Accent3 5 16 3 3" xfId="17340"/>
    <cellStyle name="40% - Accent3 5 16 3 3 2" xfId="17341"/>
    <cellStyle name="40% - Accent3 5 16 3 4" xfId="17342"/>
    <cellStyle name="40% - Accent3 5 16 3 5" xfId="17343"/>
    <cellStyle name="40% - Accent3 5 16 4" xfId="17344"/>
    <cellStyle name="40% - Accent3 5 16 4 2" xfId="17345"/>
    <cellStyle name="40% - Accent3 5 16 4 2 2" xfId="17346"/>
    <cellStyle name="40% - Accent3 5 16 4 3" xfId="17347"/>
    <cellStyle name="40% - Accent3 5 16 4 4" xfId="17348"/>
    <cellStyle name="40% - Accent3 5 16 5" xfId="17349"/>
    <cellStyle name="40% - Accent3 5 16 5 2" xfId="17350"/>
    <cellStyle name="40% - Accent3 5 16 6" xfId="17351"/>
    <cellStyle name="40% - Accent3 5 16 7" xfId="17352"/>
    <cellStyle name="40% - Accent3 5 17" xfId="17353"/>
    <cellStyle name="40% - Accent3 5 17 2" xfId="17354"/>
    <cellStyle name="40% - Accent3 5 17 2 2" xfId="17355"/>
    <cellStyle name="40% - Accent3 5 17 2 2 2" xfId="17356"/>
    <cellStyle name="40% - Accent3 5 17 2 2 2 2" xfId="17357"/>
    <cellStyle name="40% - Accent3 5 17 2 2 2 2 2" xfId="17358"/>
    <cellStyle name="40% - Accent3 5 17 2 2 2 3" xfId="17359"/>
    <cellStyle name="40% - Accent3 5 17 2 2 2 4" xfId="17360"/>
    <cellStyle name="40% - Accent3 5 17 2 2 3" xfId="17361"/>
    <cellStyle name="40% - Accent3 5 17 2 2 3 2" xfId="17362"/>
    <cellStyle name="40% - Accent3 5 17 2 2 4" xfId="17363"/>
    <cellStyle name="40% - Accent3 5 17 2 2 5" xfId="17364"/>
    <cellStyle name="40% - Accent3 5 17 2 3" xfId="17365"/>
    <cellStyle name="40% - Accent3 5 17 2 3 2" xfId="17366"/>
    <cellStyle name="40% - Accent3 5 17 2 3 2 2" xfId="17367"/>
    <cellStyle name="40% - Accent3 5 17 2 3 3" xfId="17368"/>
    <cellStyle name="40% - Accent3 5 17 2 3 4" xfId="17369"/>
    <cellStyle name="40% - Accent3 5 17 2 4" xfId="17370"/>
    <cellStyle name="40% - Accent3 5 17 2 4 2" xfId="17371"/>
    <cellStyle name="40% - Accent3 5 17 2 5" xfId="17372"/>
    <cellStyle name="40% - Accent3 5 17 2 6" xfId="17373"/>
    <cellStyle name="40% - Accent3 5 17 3" xfId="17374"/>
    <cellStyle name="40% - Accent3 5 17 3 2" xfId="17375"/>
    <cellStyle name="40% - Accent3 5 17 3 2 2" xfId="17376"/>
    <cellStyle name="40% - Accent3 5 17 3 2 2 2" xfId="17377"/>
    <cellStyle name="40% - Accent3 5 17 3 2 3" xfId="17378"/>
    <cellStyle name="40% - Accent3 5 17 3 2 4" xfId="17379"/>
    <cellStyle name="40% - Accent3 5 17 3 3" xfId="17380"/>
    <cellStyle name="40% - Accent3 5 17 3 3 2" xfId="17381"/>
    <cellStyle name="40% - Accent3 5 17 3 4" xfId="17382"/>
    <cellStyle name="40% - Accent3 5 17 3 5" xfId="17383"/>
    <cellStyle name="40% - Accent3 5 17 4" xfId="17384"/>
    <cellStyle name="40% - Accent3 5 17 4 2" xfId="17385"/>
    <cellStyle name="40% - Accent3 5 17 4 2 2" xfId="17386"/>
    <cellStyle name="40% - Accent3 5 17 4 3" xfId="17387"/>
    <cellStyle name="40% - Accent3 5 17 4 4" xfId="17388"/>
    <cellStyle name="40% - Accent3 5 17 5" xfId="17389"/>
    <cellStyle name="40% - Accent3 5 17 5 2" xfId="17390"/>
    <cellStyle name="40% - Accent3 5 17 6" xfId="17391"/>
    <cellStyle name="40% - Accent3 5 17 7" xfId="17392"/>
    <cellStyle name="40% - Accent3 5 18" xfId="17393"/>
    <cellStyle name="40% - Accent3 5 18 2" xfId="17394"/>
    <cellStyle name="40% - Accent3 5 18 2 2" xfId="17395"/>
    <cellStyle name="40% - Accent3 5 18 2 2 2" xfId="17396"/>
    <cellStyle name="40% - Accent3 5 18 2 2 2 2" xfId="17397"/>
    <cellStyle name="40% - Accent3 5 18 2 2 2 2 2" xfId="17398"/>
    <cellStyle name="40% - Accent3 5 18 2 2 2 3" xfId="17399"/>
    <cellStyle name="40% - Accent3 5 18 2 2 2 4" xfId="17400"/>
    <cellStyle name="40% - Accent3 5 18 2 2 3" xfId="17401"/>
    <cellStyle name="40% - Accent3 5 18 2 2 3 2" xfId="17402"/>
    <cellStyle name="40% - Accent3 5 18 2 2 4" xfId="17403"/>
    <cellStyle name="40% - Accent3 5 18 2 2 5" xfId="17404"/>
    <cellStyle name="40% - Accent3 5 18 2 3" xfId="17405"/>
    <cellStyle name="40% - Accent3 5 18 2 3 2" xfId="17406"/>
    <cellStyle name="40% - Accent3 5 18 2 3 2 2" xfId="17407"/>
    <cellStyle name="40% - Accent3 5 18 2 3 3" xfId="17408"/>
    <cellStyle name="40% - Accent3 5 18 2 3 4" xfId="17409"/>
    <cellStyle name="40% - Accent3 5 18 2 4" xfId="17410"/>
    <cellStyle name="40% - Accent3 5 18 2 4 2" xfId="17411"/>
    <cellStyle name="40% - Accent3 5 18 2 5" xfId="17412"/>
    <cellStyle name="40% - Accent3 5 18 2 6" xfId="17413"/>
    <cellStyle name="40% - Accent3 5 18 3" xfId="17414"/>
    <cellStyle name="40% - Accent3 5 18 3 2" xfId="17415"/>
    <cellStyle name="40% - Accent3 5 18 3 2 2" xfId="17416"/>
    <cellStyle name="40% - Accent3 5 18 3 2 2 2" xfId="17417"/>
    <cellStyle name="40% - Accent3 5 18 3 2 3" xfId="17418"/>
    <cellStyle name="40% - Accent3 5 18 3 2 4" xfId="17419"/>
    <cellStyle name="40% - Accent3 5 18 3 3" xfId="17420"/>
    <cellStyle name="40% - Accent3 5 18 3 3 2" xfId="17421"/>
    <cellStyle name="40% - Accent3 5 18 3 4" xfId="17422"/>
    <cellStyle name="40% - Accent3 5 18 3 5" xfId="17423"/>
    <cellStyle name="40% - Accent3 5 18 4" xfId="17424"/>
    <cellStyle name="40% - Accent3 5 18 4 2" xfId="17425"/>
    <cellStyle name="40% - Accent3 5 18 4 2 2" xfId="17426"/>
    <cellStyle name="40% - Accent3 5 18 4 3" xfId="17427"/>
    <cellStyle name="40% - Accent3 5 18 4 4" xfId="17428"/>
    <cellStyle name="40% - Accent3 5 18 5" xfId="17429"/>
    <cellStyle name="40% - Accent3 5 18 5 2" xfId="17430"/>
    <cellStyle name="40% - Accent3 5 18 6" xfId="17431"/>
    <cellStyle name="40% - Accent3 5 18 7" xfId="17432"/>
    <cellStyle name="40% - Accent3 5 19" xfId="17433"/>
    <cellStyle name="40% - Accent3 5 19 2" xfId="17434"/>
    <cellStyle name="40% - Accent3 5 19 2 2" xfId="17435"/>
    <cellStyle name="40% - Accent3 5 19 2 2 2" xfId="17436"/>
    <cellStyle name="40% - Accent3 5 19 2 2 2 2" xfId="17437"/>
    <cellStyle name="40% - Accent3 5 19 2 2 2 2 2" xfId="17438"/>
    <cellStyle name="40% - Accent3 5 19 2 2 2 3" xfId="17439"/>
    <cellStyle name="40% - Accent3 5 19 2 2 2 4" xfId="17440"/>
    <cellStyle name="40% - Accent3 5 19 2 2 3" xfId="17441"/>
    <cellStyle name="40% - Accent3 5 19 2 2 3 2" xfId="17442"/>
    <cellStyle name="40% - Accent3 5 19 2 2 4" xfId="17443"/>
    <cellStyle name="40% - Accent3 5 19 2 2 5" xfId="17444"/>
    <cellStyle name="40% - Accent3 5 19 2 3" xfId="17445"/>
    <cellStyle name="40% - Accent3 5 19 2 3 2" xfId="17446"/>
    <cellStyle name="40% - Accent3 5 19 2 3 2 2" xfId="17447"/>
    <cellStyle name="40% - Accent3 5 19 2 3 3" xfId="17448"/>
    <cellStyle name="40% - Accent3 5 19 2 3 4" xfId="17449"/>
    <cellStyle name="40% - Accent3 5 19 2 4" xfId="17450"/>
    <cellStyle name="40% - Accent3 5 19 2 4 2" xfId="17451"/>
    <cellStyle name="40% - Accent3 5 19 2 5" xfId="17452"/>
    <cellStyle name="40% - Accent3 5 19 2 6" xfId="17453"/>
    <cellStyle name="40% - Accent3 5 19 3" xfId="17454"/>
    <cellStyle name="40% - Accent3 5 19 3 2" xfId="17455"/>
    <cellStyle name="40% - Accent3 5 19 3 2 2" xfId="17456"/>
    <cellStyle name="40% - Accent3 5 19 3 2 2 2" xfId="17457"/>
    <cellStyle name="40% - Accent3 5 19 3 2 3" xfId="17458"/>
    <cellStyle name="40% - Accent3 5 19 3 2 4" xfId="17459"/>
    <cellStyle name="40% - Accent3 5 19 3 3" xfId="17460"/>
    <cellStyle name="40% - Accent3 5 19 3 3 2" xfId="17461"/>
    <cellStyle name="40% - Accent3 5 19 3 4" xfId="17462"/>
    <cellStyle name="40% - Accent3 5 19 3 5" xfId="17463"/>
    <cellStyle name="40% - Accent3 5 19 4" xfId="17464"/>
    <cellStyle name="40% - Accent3 5 19 4 2" xfId="17465"/>
    <cellStyle name="40% - Accent3 5 19 4 2 2" xfId="17466"/>
    <cellStyle name="40% - Accent3 5 19 4 3" xfId="17467"/>
    <cellStyle name="40% - Accent3 5 19 4 4" xfId="17468"/>
    <cellStyle name="40% - Accent3 5 19 5" xfId="17469"/>
    <cellStyle name="40% - Accent3 5 19 5 2" xfId="17470"/>
    <cellStyle name="40% - Accent3 5 19 6" xfId="17471"/>
    <cellStyle name="40% - Accent3 5 19 7" xfId="17472"/>
    <cellStyle name="40% - Accent3 5 2" xfId="17473"/>
    <cellStyle name="40% - Accent3 5 2 2" xfId="17474"/>
    <cellStyle name="40% - Accent3 5 2 2 2" xfId="17475"/>
    <cellStyle name="40% - Accent3 5 2 2 2 2" xfId="17476"/>
    <cellStyle name="40% - Accent3 5 2 2 2 2 2" xfId="17477"/>
    <cellStyle name="40% - Accent3 5 2 2 2 2 2 2" xfId="17478"/>
    <cellStyle name="40% - Accent3 5 2 2 2 2 3" xfId="17479"/>
    <cellStyle name="40% - Accent3 5 2 2 2 2 4" xfId="17480"/>
    <cellStyle name="40% - Accent3 5 2 2 2 3" xfId="17481"/>
    <cellStyle name="40% - Accent3 5 2 2 2 3 2" xfId="17482"/>
    <cellStyle name="40% - Accent3 5 2 2 2 4" xfId="17483"/>
    <cellStyle name="40% - Accent3 5 2 2 2 5" xfId="17484"/>
    <cellStyle name="40% - Accent3 5 2 2 3" xfId="17485"/>
    <cellStyle name="40% - Accent3 5 2 2 3 2" xfId="17486"/>
    <cellStyle name="40% - Accent3 5 2 2 3 2 2" xfId="17487"/>
    <cellStyle name="40% - Accent3 5 2 2 3 3" xfId="17488"/>
    <cellStyle name="40% - Accent3 5 2 2 3 4" xfId="17489"/>
    <cellStyle name="40% - Accent3 5 2 2 4" xfId="17490"/>
    <cellStyle name="40% - Accent3 5 2 2 4 2" xfId="17491"/>
    <cellStyle name="40% - Accent3 5 2 2 5" xfId="17492"/>
    <cellStyle name="40% - Accent3 5 2 2 6" xfId="17493"/>
    <cellStyle name="40% - Accent3 5 2 3" xfId="17494"/>
    <cellStyle name="40% - Accent3 5 2 3 2" xfId="17495"/>
    <cellStyle name="40% - Accent3 5 2 3 2 2" xfId="17496"/>
    <cellStyle name="40% - Accent3 5 2 3 2 2 2" xfId="17497"/>
    <cellStyle name="40% - Accent3 5 2 3 2 3" xfId="17498"/>
    <cellStyle name="40% - Accent3 5 2 3 2 4" xfId="17499"/>
    <cellStyle name="40% - Accent3 5 2 3 3" xfId="17500"/>
    <cellStyle name="40% - Accent3 5 2 3 3 2" xfId="17501"/>
    <cellStyle name="40% - Accent3 5 2 3 4" xfId="17502"/>
    <cellStyle name="40% - Accent3 5 2 3 5" xfId="17503"/>
    <cellStyle name="40% - Accent3 5 2 4" xfId="17504"/>
    <cellStyle name="40% - Accent3 5 2 4 2" xfId="17505"/>
    <cellStyle name="40% - Accent3 5 2 4 2 2" xfId="17506"/>
    <cellStyle name="40% - Accent3 5 2 4 3" xfId="17507"/>
    <cellStyle name="40% - Accent3 5 2 4 4" xfId="17508"/>
    <cellStyle name="40% - Accent3 5 2 5" xfId="17509"/>
    <cellStyle name="40% - Accent3 5 2 5 2" xfId="17510"/>
    <cellStyle name="40% - Accent3 5 2 6" xfId="17511"/>
    <cellStyle name="40% - Accent3 5 2 7" xfId="17512"/>
    <cellStyle name="40% - Accent3 5 20" xfId="17513"/>
    <cellStyle name="40% - Accent3 5 20 2" xfId="17514"/>
    <cellStyle name="40% - Accent3 5 20 2 2" xfId="17515"/>
    <cellStyle name="40% - Accent3 5 20 2 2 2" xfId="17516"/>
    <cellStyle name="40% - Accent3 5 20 2 2 2 2" xfId="17517"/>
    <cellStyle name="40% - Accent3 5 20 2 2 2 2 2" xfId="17518"/>
    <cellStyle name="40% - Accent3 5 20 2 2 2 3" xfId="17519"/>
    <cellStyle name="40% - Accent3 5 20 2 2 2 4" xfId="17520"/>
    <cellStyle name="40% - Accent3 5 20 2 2 3" xfId="17521"/>
    <cellStyle name="40% - Accent3 5 20 2 2 3 2" xfId="17522"/>
    <cellStyle name="40% - Accent3 5 20 2 2 4" xfId="17523"/>
    <cellStyle name="40% - Accent3 5 20 2 2 5" xfId="17524"/>
    <cellStyle name="40% - Accent3 5 20 2 3" xfId="17525"/>
    <cellStyle name="40% - Accent3 5 20 2 3 2" xfId="17526"/>
    <cellStyle name="40% - Accent3 5 20 2 3 2 2" xfId="17527"/>
    <cellStyle name="40% - Accent3 5 20 2 3 3" xfId="17528"/>
    <cellStyle name="40% - Accent3 5 20 2 3 4" xfId="17529"/>
    <cellStyle name="40% - Accent3 5 20 2 4" xfId="17530"/>
    <cellStyle name="40% - Accent3 5 20 2 4 2" xfId="17531"/>
    <cellStyle name="40% - Accent3 5 20 2 5" xfId="17532"/>
    <cellStyle name="40% - Accent3 5 20 2 6" xfId="17533"/>
    <cellStyle name="40% - Accent3 5 20 3" xfId="17534"/>
    <cellStyle name="40% - Accent3 5 20 3 2" xfId="17535"/>
    <cellStyle name="40% - Accent3 5 20 3 2 2" xfId="17536"/>
    <cellStyle name="40% - Accent3 5 20 3 2 2 2" xfId="17537"/>
    <cellStyle name="40% - Accent3 5 20 3 2 3" xfId="17538"/>
    <cellStyle name="40% - Accent3 5 20 3 2 4" xfId="17539"/>
    <cellStyle name="40% - Accent3 5 20 3 3" xfId="17540"/>
    <cellStyle name="40% - Accent3 5 20 3 3 2" xfId="17541"/>
    <cellStyle name="40% - Accent3 5 20 3 4" xfId="17542"/>
    <cellStyle name="40% - Accent3 5 20 3 5" xfId="17543"/>
    <cellStyle name="40% - Accent3 5 20 4" xfId="17544"/>
    <cellStyle name="40% - Accent3 5 20 4 2" xfId="17545"/>
    <cellStyle name="40% - Accent3 5 20 4 2 2" xfId="17546"/>
    <cellStyle name="40% - Accent3 5 20 4 3" xfId="17547"/>
    <cellStyle name="40% - Accent3 5 20 4 4" xfId="17548"/>
    <cellStyle name="40% - Accent3 5 20 5" xfId="17549"/>
    <cellStyle name="40% - Accent3 5 20 5 2" xfId="17550"/>
    <cellStyle name="40% - Accent3 5 20 6" xfId="17551"/>
    <cellStyle name="40% - Accent3 5 20 7" xfId="17552"/>
    <cellStyle name="40% - Accent3 5 21" xfId="17553"/>
    <cellStyle name="40% - Accent3 5 21 2" xfId="17554"/>
    <cellStyle name="40% - Accent3 5 21 2 2" xfId="17555"/>
    <cellStyle name="40% - Accent3 5 21 2 2 2" xfId="17556"/>
    <cellStyle name="40% - Accent3 5 21 2 2 2 2" xfId="17557"/>
    <cellStyle name="40% - Accent3 5 21 2 2 2 2 2" xfId="17558"/>
    <cellStyle name="40% - Accent3 5 21 2 2 2 3" xfId="17559"/>
    <cellStyle name="40% - Accent3 5 21 2 2 2 4" xfId="17560"/>
    <cellStyle name="40% - Accent3 5 21 2 2 3" xfId="17561"/>
    <cellStyle name="40% - Accent3 5 21 2 2 3 2" xfId="17562"/>
    <cellStyle name="40% - Accent3 5 21 2 2 4" xfId="17563"/>
    <cellStyle name="40% - Accent3 5 21 2 2 5" xfId="17564"/>
    <cellStyle name="40% - Accent3 5 21 2 3" xfId="17565"/>
    <cellStyle name="40% - Accent3 5 21 2 3 2" xfId="17566"/>
    <cellStyle name="40% - Accent3 5 21 2 3 2 2" xfId="17567"/>
    <cellStyle name="40% - Accent3 5 21 2 3 3" xfId="17568"/>
    <cellStyle name="40% - Accent3 5 21 2 3 4" xfId="17569"/>
    <cellStyle name="40% - Accent3 5 21 2 4" xfId="17570"/>
    <cellStyle name="40% - Accent3 5 21 2 4 2" xfId="17571"/>
    <cellStyle name="40% - Accent3 5 21 2 5" xfId="17572"/>
    <cellStyle name="40% - Accent3 5 21 2 6" xfId="17573"/>
    <cellStyle name="40% - Accent3 5 21 3" xfId="17574"/>
    <cellStyle name="40% - Accent3 5 21 3 2" xfId="17575"/>
    <cellStyle name="40% - Accent3 5 21 3 2 2" xfId="17576"/>
    <cellStyle name="40% - Accent3 5 21 3 2 2 2" xfId="17577"/>
    <cellStyle name="40% - Accent3 5 21 3 2 3" xfId="17578"/>
    <cellStyle name="40% - Accent3 5 21 3 2 4" xfId="17579"/>
    <cellStyle name="40% - Accent3 5 21 3 3" xfId="17580"/>
    <cellStyle name="40% - Accent3 5 21 3 3 2" xfId="17581"/>
    <cellStyle name="40% - Accent3 5 21 3 4" xfId="17582"/>
    <cellStyle name="40% - Accent3 5 21 3 5" xfId="17583"/>
    <cellStyle name="40% - Accent3 5 21 4" xfId="17584"/>
    <cellStyle name="40% - Accent3 5 21 4 2" xfId="17585"/>
    <cellStyle name="40% - Accent3 5 21 4 2 2" xfId="17586"/>
    <cellStyle name="40% - Accent3 5 21 4 3" xfId="17587"/>
    <cellStyle name="40% - Accent3 5 21 4 4" xfId="17588"/>
    <cellStyle name="40% - Accent3 5 21 5" xfId="17589"/>
    <cellStyle name="40% - Accent3 5 21 5 2" xfId="17590"/>
    <cellStyle name="40% - Accent3 5 21 6" xfId="17591"/>
    <cellStyle name="40% - Accent3 5 21 7" xfId="17592"/>
    <cellStyle name="40% - Accent3 5 22" xfId="17593"/>
    <cellStyle name="40% - Accent3 5 22 2" xfId="17594"/>
    <cellStyle name="40% - Accent3 5 22 2 2" xfId="17595"/>
    <cellStyle name="40% - Accent3 5 22 2 2 2" xfId="17596"/>
    <cellStyle name="40% - Accent3 5 22 2 2 2 2" xfId="17597"/>
    <cellStyle name="40% - Accent3 5 22 2 2 2 2 2" xfId="17598"/>
    <cellStyle name="40% - Accent3 5 22 2 2 2 3" xfId="17599"/>
    <cellStyle name="40% - Accent3 5 22 2 2 2 4" xfId="17600"/>
    <cellStyle name="40% - Accent3 5 22 2 2 3" xfId="17601"/>
    <cellStyle name="40% - Accent3 5 22 2 2 3 2" xfId="17602"/>
    <cellStyle name="40% - Accent3 5 22 2 2 4" xfId="17603"/>
    <cellStyle name="40% - Accent3 5 22 2 2 5" xfId="17604"/>
    <cellStyle name="40% - Accent3 5 22 2 3" xfId="17605"/>
    <cellStyle name="40% - Accent3 5 22 2 3 2" xfId="17606"/>
    <cellStyle name="40% - Accent3 5 22 2 3 2 2" xfId="17607"/>
    <cellStyle name="40% - Accent3 5 22 2 3 3" xfId="17608"/>
    <cellStyle name="40% - Accent3 5 22 2 3 4" xfId="17609"/>
    <cellStyle name="40% - Accent3 5 22 2 4" xfId="17610"/>
    <cellStyle name="40% - Accent3 5 22 2 4 2" xfId="17611"/>
    <cellStyle name="40% - Accent3 5 22 2 5" xfId="17612"/>
    <cellStyle name="40% - Accent3 5 22 2 6" xfId="17613"/>
    <cellStyle name="40% - Accent3 5 22 3" xfId="17614"/>
    <cellStyle name="40% - Accent3 5 22 3 2" xfId="17615"/>
    <cellStyle name="40% - Accent3 5 22 3 2 2" xfId="17616"/>
    <cellStyle name="40% - Accent3 5 22 3 2 2 2" xfId="17617"/>
    <cellStyle name="40% - Accent3 5 22 3 2 3" xfId="17618"/>
    <cellStyle name="40% - Accent3 5 22 3 2 4" xfId="17619"/>
    <cellStyle name="40% - Accent3 5 22 3 3" xfId="17620"/>
    <cellStyle name="40% - Accent3 5 22 3 3 2" xfId="17621"/>
    <cellStyle name="40% - Accent3 5 22 3 4" xfId="17622"/>
    <cellStyle name="40% - Accent3 5 22 3 5" xfId="17623"/>
    <cellStyle name="40% - Accent3 5 22 4" xfId="17624"/>
    <cellStyle name="40% - Accent3 5 22 4 2" xfId="17625"/>
    <cellStyle name="40% - Accent3 5 22 4 2 2" xfId="17626"/>
    <cellStyle name="40% - Accent3 5 22 4 3" xfId="17627"/>
    <cellStyle name="40% - Accent3 5 22 4 4" xfId="17628"/>
    <cellStyle name="40% - Accent3 5 22 5" xfId="17629"/>
    <cellStyle name="40% - Accent3 5 22 5 2" xfId="17630"/>
    <cellStyle name="40% - Accent3 5 22 6" xfId="17631"/>
    <cellStyle name="40% - Accent3 5 22 7" xfId="17632"/>
    <cellStyle name="40% - Accent3 5 23" xfId="17633"/>
    <cellStyle name="40% - Accent3 5 23 2" xfId="17634"/>
    <cellStyle name="40% - Accent3 5 23 2 2" xfId="17635"/>
    <cellStyle name="40% - Accent3 5 23 2 2 2" xfId="17636"/>
    <cellStyle name="40% - Accent3 5 23 2 2 2 2" xfId="17637"/>
    <cellStyle name="40% - Accent3 5 23 2 2 2 2 2" xfId="17638"/>
    <cellStyle name="40% - Accent3 5 23 2 2 2 3" xfId="17639"/>
    <cellStyle name="40% - Accent3 5 23 2 2 2 4" xfId="17640"/>
    <cellStyle name="40% - Accent3 5 23 2 2 3" xfId="17641"/>
    <cellStyle name="40% - Accent3 5 23 2 2 3 2" xfId="17642"/>
    <cellStyle name="40% - Accent3 5 23 2 2 4" xfId="17643"/>
    <cellStyle name="40% - Accent3 5 23 2 2 5" xfId="17644"/>
    <cellStyle name="40% - Accent3 5 23 2 3" xfId="17645"/>
    <cellStyle name="40% - Accent3 5 23 2 3 2" xfId="17646"/>
    <cellStyle name="40% - Accent3 5 23 2 3 2 2" xfId="17647"/>
    <cellStyle name="40% - Accent3 5 23 2 3 3" xfId="17648"/>
    <cellStyle name="40% - Accent3 5 23 2 3 4" xfId="17649"/>
    <cellStyle name="40% - Accent3 5 23 2 4" xfId="17650"/>
    <cellStyle name="40% - Accent3 5 23 2 4 2" xfId="17651"/>
    <cellStyle name="40% - Accent3 5 23 2 5" xfId="17652"/>
    <cellStyle name="40% - Accent3 5 23 2 6" xfId="17653"/>
    <cellStyle name="40% - Accent3 5 23 3" xfId="17654"/>
    <cellStyle name="40% - Accent3 5 23 3 2" xfId="17655"/>
    <cellStyle name="40% - Accent3 5 23 3 2 2" xfId="17656"/>
    <cellStyle name="40% - Accent3 5 23 3 2 2 2" xfId="17657"/>
    <cellStyle name="40% - Accent3 5 23 3 2 3" xfId="17658"/>
    <cellStyle name="40% - Accent3 5 23 3 2 4" xfId="17659"/>
    <cellStyle name="40% - Accent3 5 23 3 3" xfId="17660"/>
    <cellStyle name="40% - Accent3 5 23 3 3 2" xfId="17661"/>
    <cellStyle name="40% - Accent3 5 23 3 4" xfId="17662"/>
    <cellStyle name="40% - Accent3 5 23 3 5" xfId="17663"/>
    <cellStyle name="40% - Accent3 5 23 4" xfId="17664"/>
    <cellStyle name="40% - Accent3 5 23 4 2" xfId="17665"/>
    <cellStyle name="40% - Accent3 5 23 4 2 2" xfId="17666"/>
    <cellStyle name="40% - Accent3 5 23 4 3" xfId="17667"/>
    <cellStyle name="40% - Accent3 5 23 4 4" xfId="17668"/>
    <cellStyle name="40% - Accent3 5 23 5" xfId="17669"/>
    <cellStyle name="40% - Accent3 5 23 5 2" xfId="17670"/>
    <cellStyle name="40% - Accent3 5 23 6" xfId="17671"/>
    <cellStyle name="40% - Accent3 5 23 7" xfId="17672"/>
    <cellStyle name="40% - Accent3 5 24" xfId="17673"/>
    <cellStyle name="40% - Accent3 5 24 2" xfId="17674"/>
    <cellStyle name="40% - Accent3 5 24 2 2" xfId="17675"/>
    <cellStyle name="40% - Accent3 5 24 2 2 2" xfId="17676"/>
    <cellStyle name="40% - Accent3 5 24 2 2 2 2" xfId="17677"/>
    <cellStyle name="40% - Accent3 5 24 2 2 2 2 2" xfId="17678"/>
    <cellStyle name="40% - Accent3 5 24 2 2 2 3" xfId="17679"/>
    <cellStyle name="40% - Accent3 5 24 2 2 2 4" xfId="17680"/>
    <cellStyle name="40% - Accent3 5 24 2 2 3" xfId="17681"/>
    <cellStyle name="40% - Accent3 5 24 2 2 3 2" xfId="17682"/>
    <cellStyle name="40% - Accent3 5 24 2 2 4" xfId="17683"/>
    <cellStyle name="40% - Accent3 5 24 2 2 5" xfId="17684"/>
    <cellStyle name="40% - Accent3 5 24 2 3" xfId="17685"/>
    <cellStyle name="40% - Accent3 5 24 2 3 2" xfId="17686"/>
    <cellStyle name="40% - Accent3 5 24 2 3 2 2" xfId="17687"/>
    <cellStyle name="40% - Accent3 5 24 2 3 3" xfId="17688"/>
    <cellStyle name="40% - Accent3 5 24 2 3 4" xfId="17689"/>
    <cellStyle name="40% - Accent3 5 24 2 4" xfId="17690"/>
    <cellStyle name="40% - Accent3 5 24 2 4 2" xfId="17691"/>
    <cellStyle name="40% - Accent3 5 24 2 5" xfId="17692"/>
    <cellStyle name="40% - Accent3 5 24 2 6" xfId="17693"/>
    <cellStyle name="40% - Accent3 5 24 3" xfId="17694"/>
    <cellStyle name="40% - Accent3 5 24 3 2" xfId="17695"/>
    <cellStyle name="40% - Accent3 5 24 3 2 2" xfId="17696"/>
    <cellStyle name="40% - Accent3 5 24 3 2 2 2" xfId="17697"/>
    <cellStyle name="40% - Accent3 5 24 3 2 3" xfId="17698"/>
    <cellStyle name="40% - Accent3 5 24 3 2 4" xfId="17699"/>
    <cellStyle name="40% - Accent3 5 24 3 3" xfId="17700"/>
    <cellStyle name="40% - Accent3 5 24 3 3 2" xfId="17701"/>
    <cellStyle name="40% - Accent3 5 24 3 4" xfId="17702"/>
    <cellStyle name="40% - Accent3 5 24 3 5" xfId="17703"/>
    <cellStyle name="40% - Accent3 5 24 4" xfId="17704"/>
    <cellStyle name="40% - Accent3 5 24 4 2" xfId="17705"/>
    <cellStyle name="40% - Accent3 5 24 4 2 2" xfId="17706"/>
    <cellStyle name="40% - Accent3 5 24 4 3" xfId="17707"/>
    <cellStyle name="40% - Accent3 5 24 4 4" xfId="17708"/>
    <cellStyle name="40% - Accent3 5 24 5" xfId="17709"/>
    <cellStyle name="40% - Accent3 5 24 5 2" xfId="17710"/>
    <cellStyle name="40% - Accent3 5 24 6" xfId="17711"/>
    <cellStyle name="40% - Accent3 5 24 7" xfId="17712"/>
    <cellStyle name="40% - Accent3 5 25" xfId="17713"/>
    <cellStyle name="40% - Accent3 5 25 2" xfId="17714"/>
    <cellStyle name="40% - Accent3 5 25 2 2" xfId="17715"/>
    <cellStyle name="40% - Accent3 5 25 2 2 2" xfId="17716"/>
    <cellStyle name="40% - Accent3 5 25 2 2 2 2" xfId="17717"/>
    <cellStyle name="40% - Accent3 5 25 2 2 2 2 2" xfId="17718"/>
    <cellStyle name="40% - Accent3 5 25 2 2 2 3" xfId="17719"/>
    <cellStyle name="40% - Accent3 5 25 2 2 2 4" xfId="17720"/>
    <cellStyle name="40% - Accent3 5 25 2 2 3" xfId="17721"/>
    <cellStyle name="40% - Accent3 5 25 2 2 3 2" xfId="17722"/>
    <cellStyle name="40% - Accent3 5 25 2 2 4" xfId="17723"/>
    <cellStyle name="40% - Accent3 5 25 2 2 5" xfId="17724"/>
    <cellStyle name="40% - Accent3 5 25 2 3" xfId="17725"/>
    <cellStyle name="40% - Accent3 5 25 2 3 2" xfId="17726"/>
    <cellStyle name="40% - Accent3 5 25 2 3 2 2" xfId="17727"/>
    <cellStyle name="40% - Accent3 5 25 2 3 3" xfId="17728"/>
    <cellStyle name="40% - Accent3 5 25 2 3 4" xfId="17729"/>
    <cellStyle name="40% - Accent3 5 25 2 4" xfId="17730"/>
    <cellStyle name="40% - Accent3 5 25 2 4 2" xfId="17731"/>
    <cellStyle name="40% - Accent3 5 25 2 5" xfId="17732"/>
    <cellStyle name="40% - Accent3 5 25 2 6" xfId="17733"/>
    <cellStyle name="40% - Accent3 5 25 3" xfId="17734"/>
    <cellStyle name="40% - Accent3 5 25 3 2" xfId="17735"/>
    <cellStyle name="40% - Accent3 5 25 3 2 2" xfId="17736"/>
    <cellStyle name="40% - Accent3 5 25 3 2 2 2" xfId="17737"/>
    <cellStyle name="40% - Accent3 5 25 3 2 3" xfId="17738"/>
    <cellStyle name="40% - Accent3 5 25 3 2 4" xfId="17739"/>
    <cellStyle name="40% - Accent3 5 25 3 3" xfId="17740"/>
    <cellStyle name="40% - Accent3 5 25 3 3 2" xfId="17741"/>
    <cellStyle name="40% - Accent3 5 25 3 4" xfId="17742"/>
    <cellStyle name="40% - Accent3 5 25 3 5" xfId="17743"/>
    <cellStyle name="40% - Accent3 5 25 4" xfId="17744"/>
    <cellStyle name="40% - Accent3 5 25 4 2" xfId="17745"/>
    <cellStyle name="40% - Accent3 5 25 4 2 2" xfId="17746"/>
    <cellStyle name="40% - Accent3 5 25 4 3" xfId="17747"/>
    <cellStyle name="40% - Accent3 5 25 4 4" xfId="17748"/>
    <cellStyle name="40% - Accent3 5 25 5" xfId="17749"/>
    <cellStyle name="40% - Accent3 5 25 5 2" xfId="17750"/>
    <cellStyle name="40% - Accent3 5 25 6" xfId="17751"/>
    <cellStyle name="40% - Accent3 5 25 7" xfId="17752"/>
    <cellStyle name="40% - Accent3 5 26" xfId="17753"/>
    <cellStyle name="40% - Accent3 5 26 2" xfId="17754"/>
    <cellStyle name="40% - Accent3 5 26 2 2" xfId="17755"/>
    <cellStyle name="40% - Accent3 5 26 2 2 2" xfId="17756"/>
    <cellStyle name="40% - Accent3 5 26 2 2 2 2" xfId="17757"/>
    <cellStyle name="40% - Accent3 5 26 2 2 2 2 2" xfId="17758"/>
    <cellStyle name="40% - Accent3 5 26 2 2 2 3" xfId="17759"/>
    <cellStyle name="40% - Accent3 5 26 2 2 2 4" xfId="17760"/>
    <cellStyle name="40% - Accent3 5 26 2 2 3" xfId="17761"/>
    <cellStyle name="40% - Accent3 5 26 2 2 3 2" xfId="17762"/>
    <cellStyle name="40% - Accent3 5 26 2 2 4" xfId="17763"/>
    <cellStyle name="40% - Accent3 5 26 2 2 5" xfId="17764"/>
    <cellStyle name="40% - Accent3 5 26 2 3" xfId="17765"/>
    <cellStyle name="40% - Accent3 5 26 2 3 2" xfId="17766"/>
    <cellStyle name="40% - Accent3 5 26 2 3 2 2" xfId="17767"/>
    <cellStyle name="40% - Accent3 5 26 2 3 3" xfId="17768"/>
    <cellStyle name="40% - Accent3 5 26 2 3 4" xfId="17769"/>
    <cellStyle name="40% - Accent3 5 26 2 4" xfId="17770"/>
    <cellStyle name="40% - Accent3 5 26 2 4 2" xfId="17771"/>
    <cellStyle name="40% - Accent3 5 26 2 5" xfId="17772"/>
    <cellStyle name="40% - Accent3 5 26 2 6" xfId="17773"/>
    <cellStyle name="40% - Accent3 5 26 3" xfId="17774"/>
    <cellStyle name="40% - Accent3 5 26 3 2" xfId="17775"/>
    <cellStyle name="40% - Accent3 5 26 3 2 2" xfId="17776"/>
    <cellStyle name="40% - Accent3 5 26 3 2 2 2" xfId="17777"/>
    <cellStyle name="40% - Accent3 5 26 3 2 3" xfId="17778"/>
    <cellStyle name="40% - Accent3 5 26 3 2 4" xfId="17779"/>
    <cellStyle name="40% - Accent3 5 26 3 3" xfId="17780"/>
    <cellStyle name="40% - Accent3 5 26 3 3 2" xfId="17781"/>
    <cellStyle name="40% - Accent3 5 26 3 4" xfId="17782"/>
    <cellStyle name="40% - Accent3 5 26 3 5" xfId="17783"/>
    <cellStyle name="40% - Accent3 5 26 4" xfId="17784"/>
    <cellStyle name="40% - Accent3 5 26 4 2" xfId="17785"/>
    <cellStyle name="40% - Accent3 5 26 4 2 2" xfId="17786"/>
    <cellStyle name="40% - Accent3 5 26 4 3" xfId="17787"/>
    <cellStyle name="40% - Accent3 5 26 4 4" xfId="17788"/>
    <cellStyle name="40% - Accent3 5 26 5" xfId="17789"/>
    <cellStyle name="40% - Accent3 5 26 5 2" xfId="17790"/>
    <cellStyle name="40% - Accent3 5 26 6" xfId="17791"/>
    <cellStyle name="40% - Accent3 5 26 7" xfId="17792"/>
    <cellStyle name="40% - Accent3 5 27" xfId="17793"/>
    <cellStyle name="40% - Accent3 5 27 2" xfId="17794"/>
    <cellStyle name="40% - Accent3 5 27 2 2" xfId="17795"/>
    <cellStyle name="40% - Accent3 5 27 2 2 2" xfId="17796"/>
    <cellStyle name="40% - Accent3 5 27 2 2 2 2" xfId="17797"/>
    <cellStyle name="40% - Accent3 5 27 2 2 2 2 2" xfId="17798"/>
    <cellStyle name="40% - Accent3 5 27 2 2 2 3" xfId="17799"/>
    <cellStyle name="40% - Accent3 5 27 2 2 2 4" xfId="17800"/>
    <cellStyle name="40% - Accent3 5 27 2 2 3" xfId="17801"/>
    <cellStyle name="40% - Accent3 5 27 2 2 3 2" xfId="17802"/>
    <cellStyle name="40% - Accent3 5 27 2 2 4" xfId="17803"/>
    <cellStyle name="40% - Accent3 5 27 2 2 5" xfId="17804"/>
    <cellStyle name="40% - Accent3 5 27 2 3" xfId="17805"/>
    <cellStyle name="40% - Accent3 5 27 2 3 2" xfId="17806"/>
    <cellStyle name="40% - Accent3 5 27 2 3 2 2" xfId="17807"/>
    <cellStyle name="40% - Accent3 5 27 2 3 3" xfId="17808"/>
    <cellStyle name="40% - Accent3 5 27 2 3 4" xfId="17809"/>
    <cellStyle name="40% - Accent3 5 27 2 4" xfId="17810"/>
    <cellStyle name="40% - Accent3 5 27 2 4 2" xfId="17811"/>
    <cellStyle name="40% - Accent3 5 27 2 5" xfId="17812"/>
    <cellStyle name="40% - Accent3 5 27 2 6" xfId="17813"/>
    <cellStyle name="40% - Accent3 5 27 3" xfId="17814"/>
    <cellStyle name="40% - Accent3 5 27 3 2" xfId="17815"/>
    <cellStyle name="40% - Accent3 5 27 3 2 2" xfId="17816"/>
    <cellStyle name="40% - Accent3 5 27 3 2 2 2" xfId="17817"/>
    <cellStyle name="40% - Accent3 5 27 3 2 3" xfId="17818"/>
    <cellStyle name="40% - Accent3 5 27 3 2 4" xfId="17819"/>
    <cellStyle name="40% - Accent3 5 27 3 3" xfId="17820"/>
    <cellStyle name="40% - Accent3 5 27 3 3 2" xfId="17821"/>
    <cellStyle name="40% - Accent3 5 27 3 4" xfId="17822"/>
    <cellStyle name="40% - Accent3 5 27 3 5" xfId="17823"/>
    <cellStyle name="40% - Accent3 5 27 4" xfId="17824"/>
    <cellStyle name="40% - Accent3 5 27 4 2" xfId="17825"/>
    <cellStyle name="40% - Accent3 5 27 4 2 2" xfId="17826"/>
    <cellStyle name="40% - Accent3 5 27 4 3" xfId="17827"/>
    <cellStyle name="40% - Accent3 5 27 4 4" xfId="17828"/>
    <cellStyle name="40% - Accent3 5 27 5" xfId="17829"/>
    <cellStyle name="40% - Accent3 5 27 5 2" xfId="17830"/>
    <cellStyle name="40% - Accent3 5 27 6" xfId="17831"/>
    <cellStyle name="40% - Accent3 5 27 7" xfId="17832"/>
    <cellStyle name="40% - Accent3 5 28" xfId="17833"/>
    <cellStyle name="40% - Accent3 5 28 2" xfId="17834"/>
    <cellStyle name="40% - Accent3 5 28 2 2" xfId="17835"/>
    <cellStyle name="40% - Accent3 5 28 2 2 2" xfId="17836"/>
    <cellStyle name="40% - Accent3 5 28 2 2 2 2" xfId="17837"/>
    <cellStyle name="40% - Accent3 5 28 2 2 2 2 2" xfId="17838"/>
    <cellStyle name="40% - Accent3 5 28 2 2 2 3" xfId="17839"/>
    <cellStyle name="40% - Accent3 5 28 2 2 2 4" xfId="17840"/>
    <cellStyle name="40% - Accent3 5 28 2 2 3" xfId="17841"/>
    <cellStyle name="40% - Accent3 5 28 2 2 3 2" xfId="17842"/>
    <cellStyle name="40% - Accent3 5 28 2 2 4" xfId="17843"/>
    <cellStyle name="40% - Accent3 5 28 2 2 5" xfId="17844"/>
    <cellStyle name="40% - Accent3 5 28 2 3" xfId="17845"/>
    <cellStyle name="40% - Accent3 5 28 2 3 2" xfId="17846"/>
    <cellStyle name="40% - Accent3 5 28 2 3 2 2" xfId="17847"/>
    <cellStyle name="40% - Accent3 5 28 2 3 3" xfId="17848"/>
    <cellStyle name="40% - Accent3 5 28 2 3 4" xfId="17849"/>
    <cellStyle name="40% - Accent3 5 28 2 4" xfId="17850"/>
    <cellStyle name="40% - Accent3 5 28 2 4 2" xfId="17851"/>
    <cellStyle name="40% - Accent3 5 28 2 5" xfId="17852"/>
    <cellStyle name="40% - Accent3 5 28 2 6" xfId="17853"/>
    <cellStyle name="40% - Accent3 5 28 3" xfId="17854"/>
    <cellStyle name="40% - Accent3 5 28 3 2" xfId="17855"/>
    <cellStyle name="40% - Accent3 5 28 3 2 2" xfId="17856"/>
    <cellStyle name="40% - Accent3 5 28 3 2 2 2" xfId="17857"/>
    <cellStyle name="40% - Accent3 5 28 3 2 3" xfId="17858"/>
    <cellStyle name="40% - Accent3 5 28 3 2 4" xfId="17859"/>
    <cellStyle name="40% - Accent3 5 28 3 3" xfId="17860"/>
    <cellStyle name="40% - Accent3 5 28 3 3 2" xfId="17861"/>
    <cellStyle name="40% - Accent3 5 28 3 4" xfId="17862"/>
    <cellStyle name="40% - Accent3 5 28 3 5" xfId="17863"/>
    <cellStyle name="40% - Accent3 5 28 4" xfId="17864"/>
    <cellStyle name="40% - Accent3 5 28 4 2" xfId="17865"/>
    <cellStyle name="40% - Accent3 5 28 4 2 2" xfId="17866"/>
    <cellStyle name="40% - Accent3 5 28 4 3" xfId="17867"/>
    <cellStyle name="40% - Accent3 5 28 4 4" xfId="17868"/>
    <cellStyle name="40% - Accent3 5 28 5" xfId="17869"/>
    <cellStyle name="40% - Accent3 5 28 5 2" xfId="17870"/>
    <cellStyle name="40% - Accent3 5 28 6" xfId="17871"/>
    <cellStyle name="40% - Accent3 5 28 7" xfId="17872"/>
    <cellStyle name="40% - Accent3 5 29" xfId="17873"/>
    <cellStyle name="40% - Accent3 5 29 2" xfId="17874"/>
    <cellStyle name="40% - Accent3 5 29 2 2" xfId="17875"/>
    <cellStyle name="40% - Accent3 5 29 2 2 2" xfId="17876"/>
    <cellStyle name="40% - Accent3 5 29 2 2 2 2" xfId="17877"/>
    <cellStyle name="40% - Accent3 5 29 2 2 2 2 2" xfId="17878"/>
    <cellStyle name="40% - Accent3 5 29 2 2 2 3" xfId="17879"/>
    <cellStyle name="40% - Accent3 5 29 2 2 2 4" xfId="17880"/>
    <cellStyle name="40% - Accent3 5 29 2 2 3" xfId="17881"/>
    <cellStyle name="40% - Accent3 5 29 2 2 3 2" xfId="17882"/>
    <cellStyle name="40% - Accent3 5 29 2 2 4" xfId="17883"/>
    <cellStyle name="40% - Accent3 5 29 2 2 5" xfId="17884"/>
    <cellStyle name="40% - Accent3 5 29 2 3" xfId="17885"/>
    <cellStyle name="40% - Accent3 5 29 2 3 2" xfId="17886"/>
    <cellStyle name="40% - Accent3 5 29 2 3 2 2" xfId="17887"/>
    <cellStyle name="40% - Accent3 5 29 2 3 3" xfId="17888"/>
    <cellStyle name="40% - Accent3 5 29 2 3 4" xfId="17889"/>
    <cellStyle name="40% - Accent3 5 29 2 4" xfId="17890"/>
    <cellStyle name="40% - Accent3 5 29 2 4 2" xfId="17891"/>
    <cellStyle name="40% - Accent3 5 29 2 5" xfId="17892"/>
    <cellStyle name="40% - Accent3 5 29 2 6" xfId="17893"/>
    <cellStyle name="40% - Accent3 5 29 3" xfId="17894"/>
    <cellStyle name="40% - Accent3 5 29 3 2" xfId="17895"/>
    <cellStyle name="40% - Accent3 5 29 3 2 2" xfId="17896"/>
    <cellStyle name="40% - Accent3 5 29 3 2 2 2" xfId="17897"/>
    <cellStyle name="40% - Accent3 5 29 3 2 3" xfId="17898"/>
    <cellStyle name="40% - Accent3 5 29 3 2 4" xfId="17899"/>
    <cellStyle name="40% - Accent3 5 29 3 3" xfId="17900"/>
    <cellStyle name="40% - Accent3 5 29 3 3 2" xfId="17901"/>
    <cellStyle name="40% - Accent3 5 29 3 4" xfId="17902"/>
    <cellStyle name="40% - Accent3 5 29 3 5" xfId="17903"/>
    <cellStyle name="40% - Accent3 5 29 4" xfId="17904"/>
    <cellStyle name="40% - Accent3 5 29 4 2" xfId="17905"/>
    <cellStyle name="40% - Accent3 5 29 4 2 2" xfId="17906"/>
    <cellStyle name="40% - Accent3 5 29 4 3" xfId="17907"/>
    <cellStyle name="40% - Accent3 5 29 4 4" xfId="17908"/>
    <cellStyle name="40% - Accent3 5 29 5" xfId="17909"/>
    <cellStyle name="40% - Accent3 5 29 5 2" xfId="17910"/>
    <cellStyle name="40% - Accent3 5 29 6" xfId="17911"/>
    <cellStyle name="40% - Accent3 5 29 7" xfId="17912"/>
    <cellStyle name="40% - Accent3 5 3" xfId="17913"/>
    <cellStyle name="40% - Accent3 5 3 2" xfId="17914"/>
    <cellStyle name="40% - Accent3 5 3 2 2" xfId="17915"/>
    <cellStyle name="40% - Accent3 5 3 2 2 2" xfId="17916"/>
    <cellStyle name="40% - Accent3 5 3 2 2 2 2" xfId="17917"/>
    <cellStyle name="40% - Accent3 5 3 2 2 2 2 2" xfId="17918"/>
    <cellStyle name="40% - Accent3 5 3 2 2 2 3" xfId="17919"/>
    <cellStyle name="40% - Accent3 5 3 2 2 2 4" xfId="17920"/>
    <cellStyle name="40% - Accent3 5 3 2 2 3" xfId="17921"/>
    <cellStyle name="40% - Accent3 5 3 2 2 3 2" xfId="17922"/>
    <cellStyle name="40% - Accent3 5 3 2 2 4" xfId="17923"/>
    <cellStyle name="40% - Accent3 5 3 2 2 5" xfId="17924"/>
    <cellStyle name="40% - Accent3 5 3 2 3" xfId="17925"/>
    <cellStyle name="40% - Accent3 5 3 2 3 2" xfId="17926"/>
    <cellStyle name="40% - Accent3 5 3 2 3 2 2" xfId="17927"/>
    <cellStyle name="40% - Accent3 5 3 2 3 3" xfId="17928"/>
    <cellStyle name="40% - Accent3 5 3 2 3 4" xfId="17929"/>
    <cellStyle name="40% - Accent3 5 3 2 4" xfId="17930"/>
    <cellStyle name="40% - Accent3 5 3 2 4 2" xfId="17931"/>
    <cellStyle name="40% - Accent3 5 3 2 5" xfId="17932"/>
    <cellStyle name="40% - Accent3 5 3 2 6" xfId="17933"/>
    <cellStyle name="40% - Accent3 5 3 3" xfId="17934"/>
    <cellStyle name="40% - Accent3 5 3 3 2" xfId="17935"/>
    <cellStyle name="40% - Accent3 5 3 3 2 2" xfId="17936"/>
    <cellStyle name="40% - Accent3 5 3 3 2 2 2" xfId="17937"/>
    <cellStyle name="40% - Accent3 5 3 3 2 3" xfId="17938"/>
    <cellStyle name="40% - Accent3 5 3 3 2 4" xfId="17939"/>
    <cellStyle name="40% - Accent3 5 3 3 3" xfId="17940"/>
    <cellStyle name="40% - Accent3 5 3 3 3 2" xfId="17941"/>
    <cellStyle name="40% - Accent3 5 3 3 4" xfId="17942"/>
    <cellStyle name="40% - Accent3 5 3 3 5" xfId="17943"/>
    <cellStyle name="40% - Accent3 5 3 4" xfId="17944"/>
    <cellStyle name="40% - Accent3 5 3 4 2" xfId="17945"/>
    <cellStyle name="40% - Accent3 5 3 4 2 2" xfId="17946"/>
    <cellStyle name="40% - Accent3 5 3 4 3" xfId="17947"/>
    <cellStyle name="40% - Accent3 5 3 4 4" xfId="17948"/>
    <cellStyle name="40% - Accent3 5 3 5" xfId="17949"/>
    <cellStyle name="40% - Accent3 5 3 5 2" xfId="17950"/>
    <cellStyle name="40% - Accent3 5 3 6" xfId="17951"/>
    <cellStyle name="40% - Accent3 5 3 7" xfId="17952"/>
    <cellStyle name="40% - Accent3 5 30" xfId="17953"/>
    <cellStyle name="40% - Accent3 5 30 2" xfId="17954"/>
    <cellStyle name="40% - Accent3 5 30 2 2" xfId="17955"/>
    <cellStyle name="40% - Accent3 5 30 2 2 2" xfId="17956"/>
    <cellStyle name="40% - Accent3 5 30 2 2 2 2" xfId="17957"/>
    <cellStyle name="40% - Accent3 5 30 2 2 2 2 2" xfId="17958"/>
    <cellStyle name="40% - Accent3 5 30 2 2 2 3" xfId="17959"/>
    <cellStyle name="40% - Accent3 5 30 2 2 2 4" xfId="17960"/>
    <cellStyle name="40% - Accent3 5 30 2 2 3" xfId="17961"/>
    <cellStyle name="40% - Accent3 5 30 2 2 3 2" xfId="17962"/>
    <cellStyle name="40% - Accent3 5 30 2 2 4" xfId="17963"/>
    <cellStyle name="40% - Accent3 5 30 2 2 5" xfId="17964"/>
    <cellStyle name="40% - Accent3 5 30 2 3" xfId="17965"/>
    <cellStyle name="40% - Accent3 5 30 2 3 2" xfId="17966"/>
    <cellStyle name="40% - Accent3 5 30 2 3 2 2" xfId="17967"/>
    <cellStyle name="40% - Accent3 5 30 2 3 3" xfId="17968"/>
    <cellStyle name="40% - Accent3 5 30 2 3 4" xfId="17969"/>
    <cellStyle name="40% - Accent3 5 30 2 4" xfId="17970"/>
    <cellStyle name="40% - Accent3 5 30 2 4 2" xfId="17971"/>
    <cellStyle name="40% - Accent3 5 30 2 5" xfId="17972"/>
    <cellStyle name="40% - Accent3 5 30 2 6" xfId="17973"/>
    <cellStyle name="40% - Accent3 5 30 3" xfId="17974"/>
    <cellStyle name="40% - Accent3 5 30 3 2" xfId="17975"/>
    <cellStyle name="40% - Accent3 5 30 3 2 2" xfId="17976"/>
    <cellStyle name="40% - Accent3 5 30 3 2 2 2" xfId="17977"/>
    <cellStyle name="40% - Accent3 5 30 3 2 3" xfId="17978"/>
    <cellStyle name="40% - Accent3 5 30 3 2 4" xfId="17979"/>
    <cellStyle name="40% - Accent3 5 30 3 3" xfId="17980"/>
    <cellStyle name="40% - Accent3 5 30 3 3 2" xfId="17981"/>
    <cellStyle name="40% - Accent3 5 30 3 4" xfId="17982"/>
    <cellStyle name="40% - Accent3 5 30 3 5" xfId="17983"/>
    <cellStyle name="40% - Accent3 5 30 4" xfId="17984"/>
    <cellStyle name="40% - Accent3 5 30 4 2" xfId="17985"/>
    <cellStyle name="40% - Accent3 5 30 4 2 2" xfId="17986"/>
    <cellStyle name="40% - Accent3 5 30 4 3" xfId="17987"/>
    <cellStyle name="40% - Accent3 5 30 4 4" xfId="17988"/>
    <cellStyle name="40% - Accent3 5 30 5" xfId="17989"/>
    <cellStyle name="40% - Accent3 5 30 5 2" xfId="17990"/>
    <cellStyle name="40% - Accent3 5 30 6" xfId="17991"/>
    <cellStyle name="40% - Accent3 5 30 7" xfId="17992"/>
    <cellStyle name="40% - Accent3 5 31" xfId="17993"/>
    <cellStyle name="40% - Accent3 5 31 2" xfId="17994"/>
    <cellStyle name="40% - Accent3 5 31 2 2" xfId="17995"/>
    <cellStyle name="40% - Accent3 5 31 2 2 2" xfId="17996"/>
    <cellStyle name="40% - Accent3 5 31 2 2 2 2" xfId="17997"/>
    <cellStyle name="40% - Accent3 5 31 2 2 2 2 2" xfId="17998"/>
    <cellStyle name="40% - Accent3 5 31 2 2 2 3" xfId="17999"/>
    <cellStyle name="40% - Accent3 5 31 2 2 2 4" xfId="18000"/>
    <cellStyle name="40% - Accent3 5 31 2 2 3" xfId="18001"/>
    <cellStyle name="40% - Accent3 5 31 2 2 3 2" xfId="18002"/>
    <cellStyle name="40% - Accent3 5 31 2 2 4" xfId="18003"/>
    <cellStyle name="40% - Accent3 5 31 2 2 5" xfId="18004"/>
    <cellStyle name="40% - Accent3 5 31 2 3" xfId="18005"/>
    <cellStyle name="40% - Accent3 5 31 2 3 2" xfId="18006"/>
    <cellStyle name="40% - Accent3 5 31 2 3 2 2" xfId="18007"/>
    <cellStyle name="40% - Accent3 5 31 2 3 3" xfId="18008"/>
    <cellStyle name="40% - Accent3 5 31 2 3 4" xfId="18009"/>
    <cellStyle name="40% - Accent3 5 31 2 4" xfId="18010"/>
    <cellStyle name="40% - Accent3 5 31 2 4 2" xfId="18011"/>
    <cellStyle name="40% - Accent3 5 31 2 5" xfId="18012"/>
    <cellStyle name="40% - Accent3 5 31 2 6" xfId="18013"/>
    <cellStyle name="40% - Accent3 5 31 3" xfId="18014"/>
    <cellStyle name="40% - Accent3 5 31 3 2" xfId="18015"/>
    <cellStyle name="40% - Accent3 5 31 3 2 2" xfId="18016"/>
    <cellStyle name="40% - Accent3 5 31 3 2 2 2" xfId="18017"/>
    <cellStyle name="40% - Accent3 5 31 3 2 3" xfId="18018"/>
    <cellStyle name="40% - Accent3 5 31 3 2 4" xfId="18019"/>
    <cellStyle name="40% - Accent3 5 31 3 3" xfId="18020"/>
    <cellStyle name="40% - Accent3 5 31 3 3 2" xfId="18021"/>
    <cellStyle name="40% - Accent3 5 31 3 4" xfId="18022"/>
    <cellStyle name="40% - Accent3 5 31 3 5" xfId="18023"/>
    <cellStyle name="40% - Accent3 5 31 4" xfId="18024"/>
    <cellStyle name="40% - Accent3 5 31 4 2" xfId="18025"/>
    <cellStyle name="40% - Accent3 5 31 4 2 2" xfId="18026"/>
    <cellStyle name="40% - Accent3 5 31 4 3" xfId="18027"/>
    <cellStyle name="40% - Accent3 5 31 4 4" xfId="18028"/>
    <cellStyle name="40% - Accent3 5 31 5" xfId="18029"/>
    <cellStyle name="40% - Accent3 5 31 5 2" xfId="18030"/>
    <cellStyle name="40% - Accent3 5 31 6" xfId="18031"/>
    <cellStyle name="40% - Accent3 5 31 7" xfId="18032"/>
    <cellStyle name="40% - Accent3 5 32" xfId="18033"/>
    <cellStyle name="40% - Accent3 5 32 2" xfId="18034"/>
    <cellStyle name="40% - Accent3 5 32 2 2" xfId="18035"/>
    <cellStyle name="40% - Accent3 5 32 2 2 2" xfId="18036"/>
    <cellStyle name="40% - Accent3 5 32 2 2 2 2" xfId="18037"/>
    <cellStyle name="40% - Accent3 5 32 2 2 2 2 2" xfId="18038"/>
    <cellStyle name="40% - Accent3 5 32 2 2 2 3" xfId="18039"/>
    <cellStyle name="40% - Accent3 5 32 2 2 2 4" xfId="18040"/>
    <cellStyle name="40% - Accent3 5 32 2 2 3" xfId="18041"/>
    <cellStyle name="40% - Accent3 5 32 2 2 3 2" xfId="18042"/>
    <cellStyle name="40% - Accent3 5 32 2 2 4" xfId="18043"/>
    <cellStyle name="40% - Accent3 5 32 2 2 5" xfId="18044"/>
    <cellStyle name="40% - Accent3 5 32 2 3" xfId="18045"/>
    <cellStyle name="40% - Accent3 5 32 2 3 2" xfId="18046"/>
    <cellStyle name="40% - Accent3 5 32 2 3 2 2" xfId="18047"/>
    <cellStyle name="40% - Accent3 5 32 2 3 3" xfId="18048"/>
    <cellStyle name="40% - Accent3 5 32 2 3 4" xfId="18049"/>
    <cellStyle name="40% - Accent3 5 32 2 4" xfId="18050"/>
    <cellStyle name="40% - Accent3 5 32 2 4 2" xfId="18051"/>
    <cellStyle name="40% - Accent3 5 32 2 5" xfId="18052"/>
    <cellStyle name="40% - Accent3 5 32 2 6" xfId="18053"/>
    <cellStyle name="40% - Accent3 5 32 3" xfId="18054"/>
    <cellStyle name="40% - Accent3 5 32 3 2" xfId="18055"/>
    <cellStyle name="40% - Accent3 5 32 3 2 2" xfId="18056"/>
    <cellStyle name="40% - Accent3 5 32 3 2 2 2" xfId="18057"/>
    <cellStyle name="40% - Accent3 5 32 3 2 3" xfId="18058"/>
    <cellStyle name="40% - Accent3 5 32 3 2 4" xfId="18059"/>
    <cellStyle name="40% - Accent3 5 32 3 3" xfId="18060"/>
    <cellStyle name="40% - Accent3 5 32 3 3 2" xfId="18061"/>
    <cellStyle name="40% - Accent3 5 32 3 4" xfId="18062"/>
    <cellStyle name="40% - Accent3 5 32 3 5" xfId="18063"/>
    <cellStyle name="40% - Accent3 5 32 4" xfId="18064"/>
    <cellStyle name="40% - Accent3 5 32 4 2" xfId="18065"/>
    <cellStyle name="40% - Accent3 5 32 4 2 2" xfId="18066"/>
    <cellStyle name="40% - Accent3 5 32 4 3" xfId="18067"/>
    <cellStyle name="40% - Accent3 5 32 4 4" xfId="18068"/>
    <cellStyle name="40% - Accent3 5 32 5" xfId="18069"/>
    <cellStyle name="40% - Accent3 5 32 5 2" xfId="18070"/>
    <cellStyle name="40% - Accent3 5 32 6" xfId="18071"/>
    <cellStyle name="40% - Accent3 5 32 7" xfId="18072"/>
    <cellStyle name="40% - Accent3 5 33" xfId="18073"/>
    <cellStyle name="40% - Accent3 5 33 2" xfId="18074"/>
    <cellStyle name="40% - Accent3 5 33 2 2" xfId="18075"/>
    <cellStyle name="40% - Accent3 5 33 2 2 2" xfId="18076"/>
    <cellStyle name="40% - Accent3 5 33 2 2 2 2" xfId="18077"/>
    <cellStyle name="40% - Accent3 5 33 2 2 3" xfId="18078"/>
    <cellStyle name="40% - Accent3 5 33 2 2 4" xfId="18079"/>
    <cellStyle name="40% - Accent3 5 33 2 3" xfId="18080"/>
    <cellStyle name="40% - Accent3 5 33 2 3 2" xfId="18081"/>
    <cellStyle name="40% - Accent3 5 33 2 4" xfId="18082"/>
    <cellStyle name="40% - Accent3 5 33 2 5" xfId="18083"/>
    <cellStyle name="40% - Accent3 5 33 3" xfId="18084"/>
    <cellStyle name="40% - Accent3 5 33 3 2" xfId="18085"/>
    <cellStyle name="40% - Accent3 5 33 3 2 2" xfId="18086"/>
    <cellStyle name="40% - Accent3 5 33 3 3" xfId="18087"/>
    <cellStyle name="40% - Accent3 5 33 3 4" xfId="18088"/>
    <cellStyle name="40% - Accent3 5 33 4" xfId="18089"/>
    <cellStyle name="40% - Accent3 5 33 4 2" xfId="18090"/>
    <cellStyle name="40% - Accent3 5 33 5" xfId="18091"/>
    <cellStyle name="40% - Accent3 5 33 6" xfId="18092"/>
    <cellStyle name="40% - Accent3 5 34" xfId="18093"/>
    <cellStyle name="40% - Accent3 5 34 2" xfId="18094"/>
    <cellStyle name="40% - Accent3 5 34 2 2" xfId="18095"/>
    <cellStyle name="40% - Accent3 5 34 2 2 2" xfId="18096"/>
    <cellStyle name="40% - Accent3 5 34 2 3" xfId="18097"/>
    <cellStyle name="40% - Accent3 5 34 2 4" xfId="18098"/>
    <cellStyle name="40% - Accent3 5 34 3" xfId="18099"/>
    <cellStyle name="40% - Accent3 5 34 3 2" xfId="18100"/>
    <cellStyle name="40% - Accent3 5 34 4" xfId="18101"/>
    <cellStyle name="40% - Accent3 5 34 5" xfId="18102"/>
    <cellStyle name="40% - Accent3 5 35" xfId="18103"/>
    <cellStyle name="40% - Accent3 5 35 2" xfId="18104"/>
    <cellStyle name="40% - Accent3 5 35 2 2" xfId="18105"/>
    <cellStyle name="40% - Accent3 5 35 3" xfId="18106"/>
    <cellStyle name="40% - Accent3 5 35 4" xfId="18107"/>
    <cellStyle name="40% - Accent3 5 36" xfId="18108"/>
    <cellStyle name="40% - Accent3 5 36 2" xfId="18109"/>
    <cellStyle name="40% - Accent3 5 37" xfId="18110"/>
    <cellStyle name="40% - Accent3 5 38" xfId="18111"/>
    <cellStyle name="40% - Accent3 5 4" xfId="18112"/>
    <cellStyle name="40% - Accent3 5 4 2" xfId="18113"/>
    <cellStyle name="40% - Accent3 5 4 2 2" xfId="18114"/>
    <cellStyle name="40% - Accent3 5 4 2 2 2" xfId="18115"/>
    <cellStyle name="40% - Accent3 5 4 2 2 2 2" xfId="18116"/>
    <cellStyle name="40% - Accent3 5 4 2 2 2 2 2" xfId="18117"/>
    <cellStyle name="40% - Accent3 5 4 2 2 2 3" xfId="18118"/>
    <cellStyle name="40% - Accent3 5 4 2 2 2 4" xfId="18119"/>
    <cellStyle name="40% - Accent3 5 4 2 2 3" xfId="18120"/>
    <cellStyle name="40% - Accent3 5 4 2 2 3 2" xfId="18121"/>
    <cellStyle name="40% - Accent3 5 4 2 2 4" xfId="18122"/>
    <cellStyle name="40% - Accent3 5 4 2 2 5" xfId="18123"/>
    <cellStyle name="40% - Accent3 5 4 2 3" xfId="18124"/>
    <cellStyle name="40% - Accent3 5 4 2 3 2" xfId="18125"/>
    <cellStyle name="40% - Accent3 5 4 2 3 2 2" xfId="18126"/>
    <cellStyle name="40% - Accent3 5 4 2 3 3" xfId="18127"/>
    <cellStyle name="40% - Accent3 5 4 2 3 4" xfId="18128"/>
    <cellStyle name="40% - Accent3 5 4 2 4" xfId="18129"/>
    <cellStyle name="40% - Accent3 5 4 2 4 2" xfId="18130"/>
    <cellStyle name="40% - Accent3 5 4 2 5" xfId="18131"/>
    <cellStyle name="40% - Accent3 5 4 2 6" xfId="18132"/>
    <cellStyle name="40% - Accent3 5 4 3" xfId="18133"/>
    <cellStyle name="40% - Accent3 5 4 3 2" xfId="18134"/>
    <cellStyle name="40% - Accent3 5 4 3 2 2" xfId="18135"/>
    <cellStyle name="40% - Accent3 5 4 3 2 2 2" xfId="18136"/>
    <cellStyle name="40% - Accent3 5 4 3 2 3" xfId="18137"/>
    <cellStyle name="40% - Accent3 5 4 3 2 4" xfId="18138"/>
    <cellStyle name="40% - Accent3 5 4 3 3" xfId="18139"/>
    <cellStyle name="40% - Accent3 5 4 3 3 2" xfId="18140"/>
    <cellStyle name="40% - Accent3 5 4 3 4" xfId="18141"/>
    <cellStyle name="40% - Accent3 5 4 3 5" xfId="18142"/>
    <cellStyle name="40% - Accent3 5 4 4" xfId="18143"/>
    <cellStyle name="40% - Accent3 5 4 4 2" xfId="18144"/>
    <cellStyle name="40% - Accent3 5 4 4 2 2" xfId="18145"/>
    <cellStyle name="40% - Accent3 5 4 4 3" xfId="18146"/>
    <cellStyle name="40% - Accent3 5 4 4 4" xfId="18147"/>
    <cellStyle name="40% - Accent3 5 4 5" xfId="18148"/>
    <cellStyle name="40% - Accent3 5 4 5 2" xfId="18149"/>
    <cellStyle name="40% - Accent3 5 4 6" xfId="18150"/>
    <cellStyle name="40% - Accent3 5 4 7" xfId="18151"/>
    <cellStyle name="40% - Accent3 5 5" xfId="18152"/>
    <cellStyle name="40% - Accent3 5 5 2" xfId="18153"/>
    <cellStyle name="40% - Accent3 5 5 2 2" xfId="18154"/>
    <cellStyle name="40% - Accent3 5 5 2 2 2" xfId="18155"/>
    <cellStyle name="40% - Accent3 5 5 2 2 2 2" xfId="18156"/>
    <cellStyle name="40% - Accent3 5 5 2 2 2 2 2" xfId="18157"/>
    <cellStyle name="40% - Accent3 5 5 2 2 2 3" xfId="18158"/>
    <cellStyle name="40% - Accent3 5 5 2 2 2 4" xfId="18159"/>
    <cellStyle name="40% - Accent3 5 5 2 2 3" xfId="18160"/>
    <cellStyle name="40% - Accent3 5 5 2 2 3 2" xfId="18161"/>
    <cellStyle name="40% - Accent3 5 5 2 2 4" xfId="18162"/>
    <cellStyle name="40% - Accent3 5 5 2 2 5" xfId="18163"/>
    <cellStyle name="40% - Accent3 5 5 2 3" xfId="18164"/>
    <cellStyle name="40% - Accent3 5 5 2 3 2" xfId="18165"/>
    <cellStyle name="40% - Accent3 5 5 2 3 2 2" xfId="18166"/>
    <cellStyle name="40% - Accent3 5 5 2 3 3" xfId="18167"/>
    <cellStyle name="40% - Accent3 5 5 2 3 4" xfId="18168"/>
    <cellStyle name="40% - Accent3 5 5 2 4" xfId="18169"/>
    <cellStyle name="40% - Accent3 5 5 2 4 2" xfId="18170"/>
    <cellStyle name="40% - Accent3 5 5 2 5" xfId="18171"/>
    <cellStyle name="40% - Accent3 5 5 2 6" xfId="18172"/>
    <cellStyle name="40% - Accent3 5 5 3" xfId="18173"/>
    <cellStyle name="40% - Accent3 5 5 3 2" xfId="18174"/>
    <cellStyle name="40% - Accent3 5 5 3 2 2" xfId="18175"/>
    <cellStyle name="40% - Accent3 5 5 3 2 2 2" xfId="18176"/>
    <cellStyle name="40% - Accent3 5 5 3 2 3" xfId="18177"/>
    <cellStyle name="40% - Accent3 5 5 3 2 4" xfId="18178"/>
    <cellStyle name="40% - Accent3 5 5 3 3" xfId="18179"/>
    <cellStyle name="40% - Accent3 5 5 3 3 2" xfId="18180"/>
    <cellStyle name="40% - Accent3 5 5 3 4" xfId="18181"/>
    <cellStyle name="40% - Accent3 5 5 3 5" xfId="18182"/>
    <cellStyle name="40% - Accent3 5 5 4" xfId="18183"/>
    <cellStyle name="40% - Accent3 5 5 4 2" xfId="18184"/>
    <cellStyle name="40% - Accent3 5 5 4 2 2" xfId="18185"/>
    <cellStyle name="40% - Accent3 5 5 4 3" xfId="18186"/>
    <cellStyle name="40% - Accent3 5 5 4 4" xfId="18187"/>
    <cellStyle name="40% - Accent3 5 5 5" xfId="18188"/>
    <cellStyle name="40% - Accent3 5 5 5 2" xfId="18189"/>
    <cellStyle name="40% - Accent3 5 5 6" xfId="18190"/>
    <cellStyle name="40% - Accent3 5 5 7" xfId="18191"/>
    <cellStyle name="40% - Accent3 5 6" xfId="18192"/>
    <cellStyle name="40% - Accent3 5 6 2" xfId="18193"/>
    <cellStyle name="40% - Accent3 5 6 2 2" xfId="18194"/>
    <cellStyle name="40% - Accent3 5 6 2 2 2" xfId="18195"/>
    <cellStyle name="40% - Accent3 5 6 2 2 2 2" xfId="18196"/>
    <cellStyle name="40% - Accent3 5 6 2 2 2 2 2" xfId="18197"/>
    <cellStyle name="40% - Accent3 5 6 2 2 2 3" xfId="18198"/>
    <cellStyle name="40% - Accent3 5 6 2 2 2 4" xfId="18199"/>
    <cellStyle name="40% - Accent3 5 6 2 2 3" xfId="18200"/>
    <cellStyle name="40% - Accent3 5 6 2 2 3 2" xfId="18201"/>
    <cellStyle name="40% - Accent3 5 6 2 2 4" xfId="18202"/>
    <cellStyle name="40% - Accent3 5 6 2 2 5" xfId="18203"/>
    <cellStyle name="40% - Accent3 5 6 2 3" xfId="18204"/>
    <cellStyle name="40% - Accent3 5 6 2 3 2" xfId="18205"/>
    <cellStyle name="40% - Accent3 5 6 2 3 2 2" xfId="18206"/>
    <cellStyle name="40% - Accent3 5 6 2 3 3" xfId="18207"/>
    <cellStyle name="40% - Accent3 5 6 2 3 4" xfId="18208"/>
    <cellStyle name="40% - Accent3 5 6 2 4" xfId="18209"/>
    <cellStyle name="40% - Accent3 5 6 2 4 2" xfId="18210"/>
    <cellStyle name="40% - Accent3 5 6 2 5" xfId="18211"/>
    <cellStyle name="40% - Accent3 5 6 2 6" xfId="18212"/>
    <cellStyle name="40% - Accent3 5 6 3" xfId="18213"/>
    <cellStyle name="40% - Accent3 5 6 3 2" xfId="18214"/>
    <cellStyle name="40% - Accent3 5 6 3 2 2" xfId="18215"/>
    <cellStyle name="40% - Accent3 5 6 3 2 2 2" xfId="18216"/>
    <cellStyle name="40% - Accent3 5 6 3 2 3" xfId="18217"/>
    <cellStyle name="40% - Accent3 5 6 3 2 4" xfId="18218"/>
    <cellStyle name="40% - Accent3 5 6 3 3" xfId="18219"/>
    <cellStyle name="40% - Accent3 5 6 3 3 2" xfId="18220"/>
    <cellStyle name="40% - Accent3 5 6 3 4" xfId="18221"/>
    <cellStyle name="40% - Accent3 5 6 3 5" xfId="18222"/>
    <cellStyle name="40% - Accent3 5 6 4" xfId="18223"/>
    <cellStyle name="40% - Accent3 5 6 4 2" xfId="18224"/>
    <cellStyle name="40% - Accent3 5 6 4 2 2" xfId="18225"/>
    <cellStyle name="40% - Accent3 5 6 4 3" xfId="18226"/>
    <cellStyle name="40% - Accent3 5 6 4 4" xfId="18227"/>
    <cellStyle name="40% - Accent3 5 6 5" xfId="18228"/>
    <cellStyle name="40% - Accent3 5 6 5 2" xfId="18229"/>
    <cellStyle name="40% - Accent3 5 6 6" xfId="18230"/>
    <cellStyle name="40% - Accent3 5 6 7" xfId="18231"/>
    <cellStyle name="40% - Accent3 5 7" xfId="18232"/>
    <cellStyle name="40% - Accent3 5 7 2" xfId="18233"/>
    <cellStyle name="40% - Accent3 5 7 2 2" xfId="18234"/>
    <cellStyle name="40% - Accent3 5 7 2 2 2" xfId="18235"/>
    <cellStyle name="40% - Accent3 5 7 2 2 2 2" xfId="18236"/>
    <cellStyle name="40% - Accent3 5 7 2 2 2 2 2" xfId="18237"/>
    <cellStyle name="40% - Accent3 5 7 2 2 2 3" xfId="18238"/>
    <cellStyle name="40% - Accent3 5 7 2 2 2 4" xfId="18239"/>
    <cellStyle name="40% - Accent3 5 7 2 2 3" xfId="18240"/>
    <cellStyle name="40% - Accent3 5 7 2 2 3 2" xfId="18241"/>
    <cellStyle name="40% - Accent3 5 7 2 2 4" xfId="18242"/>
    <cellStyle name="40% - Accent3 5 7 2 2 5" xfId="18243"/>
    <cellStyle name="40% - Accent3 5 7 2 3" xfId="18244"/>
    <cellStyle name="40% - Accent3 5 7 2 3 2" xfId="18245"/>
    <cellStyle name="40% - Accent3 5 7 2 3 2 2" xfId="18246"/>
    <cellStyle name="40% - Accent3 5 7 2 3 3" xfId="18247"/>
    <cellStyle name="40% - Accent3 5 7 2 3 4" xfId="18248"/>
    <cellStyle name="40% - Accent3 5 7 2 4" xfId="18249"/>
    <cellStyle name="40% - Accent3 5 7 2 4 2" xfId="18250"/>
    <cellStyle name="40% - Accent3 5 7 2 5" xfId="18251"/>
    <cellStyle name="40% - Accent3 5 7 2 6" xfId="18252"/>
    <cellStyle name="40% - Accent3 5 7 3" xfId="18253"/>
    <cellStyle name="40% - Accent3 5 7 3 2" xfId="18254"/>
    <cellStyle name="40% - Accent3 5 7 3 2 2" xfId="18255"/>
    <cellStyle name="40% - Accent3 5 7 3 2 2 2" xfId="18256"/>
    <cellStyle name="40% - Accent3 5 7 3 2 3" xfId="18257"/>
    <cellStyle name="40% - Accent3 5 7 3 2 4" xfId="18258"/>
    <cellStyle name="40% - Accent3 5 7 3 3" xfId="18259"/>
    <cellStyle name="40% - Accent3 5 7 3 3 2" xfId="18260"/>
    <cellStyle name="40% - Accent3 5 7 3 4" xfId="18261"/>
    <cellStyle name="40% - Accent3 5 7 3 5" xfId="18262"/>
    <cellStyle name="40% - Accent3 5 7 4" xfId="18263"/>
    <cellStyle name="40% - Accent3 5 7 4 2" xfId="18264"/>
    <cellStyle name="40% - Accent3 5 7 4 2 2" xfId="18265"/>
    <cellStyle name="40% - Accent3 5 7 4 3" xfId="18266"/>
    <cellStyle name="40% - Accent3 5 7 4 4" xfId="18267"/>
    <cellStyle name="40% - Accent3 5 7 5" xfId="18268"/>
    <cellStyle name="40% - Accent3 5 7 5 2" xfId="18269"/>
    <cellStyle name="40% - Accent3 5 7 6" xfId="18270"/>
    <cellStyle name="40% - Accent3 5 7 7" xfId="18271"/>
    <cellStyle name="40% - Accent3 5 8" xfId="18272"/>
    <cellStyle name="40% - Accent3 5 8 2" xfId="18273"/>
    <cellStyle name="40% - Accent3 5 8 2 2" xfId="18274"/>
    <cellStyle name="40% - Accent3 5 8 2 2 2" xfId="18275"/>
    <cellStyle name="40% - Accent3 5 8 2 2 2 2" xfId="18276"/>
    <cellStyle name="40% - Accent3 5 8 2 2 2 2 2" xfId="18277"/>
    <cellStyle name="40% - Accent3 5 8 2 2 2 3" xfId="18278"/>
    <cellStyle name="40% - Accent3 5 8 2 2 2 4" xfId="18279"/>
    <cellStyle name="40% - Accent3 5 8 2 2 3" xfId="18280"/>
    <cellStyle name="40% - Accent3 5 8 2 2 3 2" xfId="18281"/>
    <cellStyle name="40% - Accent3 5 8 2 2 4" xfId="18282"/>
    <cellStyle name="40% - Accent3 5 8 2 2 5" xfId="18283"/>
    <cellStyle name="40% - Accent3 5 8 2 3" xfId="18284"/>
    <cellStyle name="40% - Accent3 5 8 2 3 2" xfId="18285"/>
    <cellStyle name="40% - Accent3 5 8 2 3 2 2" xfId="18286"/>
    <cellStyle name="40% - Accent3 5 8 2 3 3" xfId="18287"/>
    <cellStyle name="40% - Accent3 5 8 2 3 4" xfId="18288"/>
    <cellStyle name="40% - Accent3 5 8 2 4" xfId="18289"/>
    <cellStyle name="40% - Accent3 5 8 2 4 2" xfId="18290"/>
    <cellStyle name="40% - Accent3 5 8 2 5" xfId="18291"/>
    <cellStyle name="40% - Accent3 5 8 2 6" xfId="18292"/>
    <cellStyle name="40% - Accent3 5 8 3" xfId="18293"/>
    <cellStyle name="40% - Accent3 5 8 3 2" xfId="18294"/>
    <cellStyle name="40% - Accent3 5 8 3 2 2" xfId="18295"/>
    <cellStyle name="40% - Accent3 5 8 3 2 2 2" xfId="18296"/>
    <cellStyle name="40% - Accent3 5 8 3 2 3" xfId="18297"/>
    <cellStyle name="40% - Accent3 5 8 3 2 4" xfId="18298"/>
    <cellStyle name="40% - Accent3 5 8 3 3" xfId="18299"/>
    <cellStyle name="40% - Accent3 5 8 3 3 2" xfId="18300"/>
    <cellStyle name="40% - Accent3 5 8 3 4" xfId="18301"/>
    <cellStyle name="40% - Accent3 5 8 3 5" xfId="18302"/>
    <cellStyle name="40% - Accent3 5 8 4" xfId="18303"/>
    <cellStyle name="40% - Accent3 5 8 4 2" xfId="18304"/>
    <cellStyle name="40% - Accent3 5 8 4 2 2" xfId="18305"/>
    <cellStyle name="40% - Accent3 5 8 4 3" xfId="18306"/>
    <cellStyle name="40% - Accent3 5 8 4 4" xfId="18307"/>
    <cellStyle name="40% - Accent3 5 8 5" xfId="18308"/>
    <cellStyle name="40% - Accent3 5 8 5 2" xfId="18309"/>
    <cellStyle name="40% - Accent3 5 8 6" xfId="18310"/>
    <cellStyle name="40% - Accent3 5 8 7" xfId="18311"/>
    <cellStyle name="40% - Accent3 5 9" xfId="18312"/>
    <cellStyle name="40% - Accent3 5 9 2" xfId="18313"/>
    <cellStyle name="40% - Accent3 5 9 2 2" xfId="18314"/>
    <cellStyle name="40% - Accent3 5 9 2 2 2" xfId="18315"/>
    <cellStyle name="40% - Accent3 5 9 2 2 2 2" xfId="18316"/>
    <cellStyle name="40% - Accent3 5 9 2 2 2 2 2" xfId="18317"/>
    <cellStyle name="40% - Accent3 5 9 2 2 2 3" xfId="18318"/>
    <cellStyle name="40% - Accent3 5 9 2 2 2 4" xfId="18319"/>
    <cellStyle name="40% - Accent3 5 9 2 2 3" xfId="18320"/>
    <cellStyle name="40% - Accent3 5 9 2 2 3 2" xfId="18321"/>
    <cellStyle name="40% - Accent3 5 9 2 2 4" xfId="18322"/>
    <cellStyle name="40% - Accent3 5 9 2 2 5" xfId="18323"/>
    <cellStyle name="40% - Accent3 5 9 2 3" xfId="18324"/>
    <cellStyle name="40% - Accent3 5 9 2 3 2" xfId="18325"/>
    <cellStyle name="40% - Accent3 5 9 2 3 2 2" xfId="18326"/>
    <cellStyle name="40% - Accent3 5 9 2 3 3" xfId="18327"/>
    <cellStyle name="40% - Accent3 5 9 2 3 4" xfId="18328"/>
    <cellStyle name="40% - Accent3 5 9 2 4" xfId="18329"/>
    <cellStyle name="40% - Accent3 5 9 2 4 2" xfId="18330"/>
    <cellStyle name="40% - Accent3 5 9 2 5" xfId="18331"/>
    <cellStyle name="40% - Accent3 5 9 2 6" xfId="18332"/>
    <cellStyle name="40% - Accent3 5 9 3" xfId="18333"/>
    <cellStyle name="40% - Accent3 5 9 3 2" xfId="18334"/>
    <cellStyle name="40% - Accent3 5 9 3 2 2" xfId="18335"/>
    <cellStyle name="40% - Accent3 5 9 3 2 2 2" xfId="18336"/>
    <cellStyle name="40% - Accent3 5 9 3 2 3" xfId="18337"/>
    <cellStyle name="40% - Accent3 5 9 3 2 4" xfId="18338"/>
    <cellStyle name="40% - Accent3 5 9 3 3" xfId="18339"/>
    <cellStyle name="40% - Accent3 5 9 3 3 2" xfId="18340"/>
    <cellStyle name="40% - Accent3 5 9 3 4" xfId="18341"/>
    <cellStyle name="40% - Accent3 5 9 3 5" xfId="18342"/>
    <cellStyle name="40% - Accent3 5 9 4" xfId="18343"/>
    <cellStyle name="40% - Accent3 5 9 4 2" xfId="18344"/>
    <cellStyle name="40% - Accent3 5 9 4 2 2" xfId="18345"/>
    <cellStyle name="40% - Accent3 5 9 4 3" xfId="18346"/>
    <cellStyle name="40% - Accent3 5 9 4 4" xfId="18347"/>
    <cellStyle name="40% - Accent3 5 9 5" xfId="18348"/>
    <cellStyle name="40% - Accent3 5 9 5 2" xfId="18349"/>
    <cellStyle name="40% - Accent3 5 9 6" xfId="18350"/>
    <cellStyle name="40% - Accent3 5 9 7" xfId="18351"/>
    <cellStyle name="40% - Accent3 50" xfId="18352"/>
    <cellStyle name="40% - Accent3 50 2" xfId="18353"/>
    <cellStyle name="40% - Accent3 50 2 2" xfId="18354"/>
    <cellStyle name="40% - Accent3 50 2 2 2" xfId="18355"/>
    <cellStyle name="40% - Accent3 50 2 3" xfId="18356"/>
    <cellStyle name="40% - Accent3 50 2 4" xfId="18357"/>
    <cellStyle name="40% - Accent3 50 3" xfId="18358"/>
    <cellStyle name="40% - Accent3 50 3 2" xfId="18359"/>
    <cellStyle name="40% - Accent3 50 3 2 2" xfId="18360"/>
    <cellStyle name="40% - Accent3 50 3 3" xfId="18361"/>
    <cellStyle name="40% - Accent3 50 4" xfId="18362"/>
    <cellStyle name="40% - Accent3 50 4 2" xfId="18363"/>
    <cellStyle name="40% - Accent3 50 4 2 2" xfId="18364"/>
    <cellStyle name="40% - Accent3 50 4 3" xfId="18365"/>
    <cellStyle name="40% - Accent3 50 5" xfId="18366"/>
    <cellStyle name="40% - Accent3 50 5 2" xfId="18367"/>
    <cellStyle name="40% - Accent3 50 6" xfId="18368"/>
    <cellStyle name="40% - Accent3 50 7" xfId="18369"/>
    <cellStyle name="40% - Accent3 51" xfId="18370"/>
    <cellStyle name="40% - Accent3 51 2" xfId="18371"/>
    <cellStyle name="40% - Accent3 51 2 2" xfId="18372"/>
    <cellStyle name="40% - Accent3 51 2 2 2" xfId="18373"/>
    <cellStyle name="40% - Accent3 51 2 3" xfId="18374"/>
    <cellStyle name="40% - Accent3 51 2 4" xfId="18375"/>
    <cellStyle name="40% - Accent3 51 3" xfId="18376"/>
    <cellStyle name="40% - Accent3 51 3 2" xfId="18377"/>
    <cellStyle name="40% - Accent3 51 3 2 2" xfId="18378"/>
    <cellStyle name="40% - Accent3 51 3 3" xfId="18379"/>
    <cellStyle name="40% - Accent3 51 4" xfId="18380"/>
    <cellStyle name="40% - Accent3 51 4 2" xfId="18381"/>
    <cellStyle name="40% - Accent3 51 4 2 2" xfId="18382"/>
    <cellStyle name="40% - Accent3 51 4 3" xfId="18383"/>
    <cellStyle name="40% - Accent3 51 5" xfId="18384"/>
    <cellStyle name="40% - Accent3 51 5 2" xfId="18385"/>
    <cellStyle name="40% - Accent3 51 6" xfId="18386"/>
    <cellStyle name="40% - Accent3 51 7" xfId="18387"/>
    <cellStyle name="40% - Accent3 52" xfId="18388"/>
    <cellStyle name="40% - Accent3 52 2" xfId="18389"/>
    <cellStyle name="40% - Accent3 52 2 2" xfId="18390"/>
    <cellStyle name="40% - Accent3 52 3" xfId="18391"/>
    <cellStyle name="40% - Accent3 52 4" xfId="18392"/>
    <cellStyle name="40% - Accent3 53" xfId="18393"/>
    <cellStyle name="40% - Accent3 54" xfId="18394"/>
    <cellStyle name="40% - Accent3 54 2" xfId="18395"/>
    <cellStyle name="40% - Accent3 55" xfId="18396"/>
    <cellStyle name="40% - Accent3 56" xfId="18397"/>
    <cellStyle name="40% - Accent3 57" xfId="18398"/>
    <cellStyle name="40% - Accent3 58" xfId="18399"/>
    <cellStyle name="40% - Accent3 59" xfId="18400"/>
    <cellStyle name="40% - Accent3 6" xfId="18401"/>
    <cellStyle name="40% - Accent3 6 2" xfId="18402"/>
    <cellStyle name="40% - Accent3 6 2 2" xfId="18403"/>
    <cellStyle name="40% - Accent3 6 2 2 2" xfId="18404"/>
    <cellStyle name="40% - Accent3 6 2 3" xfId="18405"/>
    <cellStyle name="40% - Accent3 6 2 4" xfId="18406"/>
    <cellStyle name="40% - Accent3 6 3" xfId="18407"/>
    <cellStyle name="40% - Accent3 6 3 2" xfId="18408"/>
    <cellStyle name="40% - Accent3 6 3 2 2" xfId="18409"/>
    <cellStyle name="40% - Accent3 6 3 3" xfId="18410"/>
    <cellStyle name="40% - Accent3 6 4" xfId="18411"/>
    <cellStyle name="40% - Accent3 6 4 2" xfId="18412"/>
    <cellStyle name="40% - Accent3 6 4 2 2" xfId="18413"/>
    <cellStyle name="40% - Accent3 6 4 3" xfId="18414"/>
    <cellStyle name="40% - Accent3 6 5" xfId="18415"/>
    <cellStyle name="40% - Accent3 6 5 2" xfId="18416"/>
    <cellStyle name="40% - Accent3 6 6" xfId="18417"/>
    <cellStyle name="40% - Accent3 6 7" xfId="18418"/>
    <cellStyle name="40% - Accent3 60" xfId="18419"/>
    <cellStyle name="40% - Accent3 7" xfId="18420"/>
    <cellStyle name="40% - Accent3 7 2" xfId="18421"/>
    <cellStyle name="40% - Accent3 7 2 2" xfId="18422"/>
    <cellStyle name="40% - Accent3 7 2 2 2" xfId="18423"/>
    <cellStyle name="40% - Accent3 7 2 3" xfId="18424"/>
    <cellStyle name="40% - Accent3 7 2 4" xfId="18425"/>
    <cellStyle name="40% - Accent3 7 3" xfId="18426"/>
    <cellStyle name="40% - Accent3 7 3 2" xfId="18427"/>
    <cellStyle name="40% - Accent3 7 3 2 2" xfId="18428"/>
    <cellStyle name="40% - Accent3 7 3 3" xfId="18429"/>
    <cellStyle name="40% - Accent3 7 4" xfId="18430"/>
    <cellStyle name="40% - Accent3 7 4 2" xfId="18431"/>
    <cellStyle name="40% - Accent3 7 4 2 2" xfId="18432"/>
    <cellStyle name="40% - Accent3 7 4 3" xfId="18433"/>
    <cellStyle name="40% - Accent3 7 5" xfId="18434"/>
    <cellStyle name="40% - Accent3 7 5 2" xfId="18435"/>
    <cellStyle name="40% - Accent3 7 6" xfId="18436"/>
    <cellStyle name="40% - Accent3 7 7" xfId="18437"/>
    <cellStyle name="40% - Accent3 8" xfId="18438"/>
    <cellStyle name="40% - Accent3 8 2" xfId="18439"/>
    <cellStyle name="40% - Accent3 8 2 2" xfId="18440"/>
    <cellStyle name="40% - Accent3 8 2 2 2" xfId="18441"/>
    <cellStyle name="40% - Accent3 8 2 3" xfId="18442"/>
    <cellStyle name="40% - Accent3 8 2 4" xfId="18443"/>
    <cellStyle name="40% - Accent3 8 3" xfId="18444"/>
    <cellStyle name="40% - Accent3 8 3 2" xfId="18445"/>
    <cellStyle name="40% - Accent3 8 3 2 2" xfId="18446"/>
    <cellStyle name="40% - Accent3 8 3 3" xfId="18447"/>
    <cellStyle name="40% - Accent3 8 4" xfId="18448"/>
    <cellStyle name="40% - Accent3 8 4 2" xfId="18449"/>
    <cellStyle name="40% - Accent3 8 4 2 2" xfId="18450"/>
    <cellStyle name="40% - Accent3 8 4 3" xfId="18451"/>
    <cellStyle name="40% - Accent3 8 5" xfId="18452"/>
    <cellStyle name="40% - Accent3 8 5 2" xfId="18453"/>
    <cellStyle name="40% - Accent3 8 6" xfId="18454"/>
    <cellStyle name="40% - Accent3 8 7" xfId="18455"/>
    <cellStyle name="40% - Accent3 9" xfId="18456"/>
    <cellStyle name="40% - Accent3 9 2" xfId="18457"/>
    <cellStyle name="40% - Accent3 9 2 2" xfId="18458"/>
    <cellStyle name="40% - Accent3 9 2 2 2" xfId="18459"/>
    <cellStyle name="40% - Accent3 9 2 3" xfId="18460"/>
    <cellStyle name="40% - Accent3 9 2 4" xfId="18461"/>
    <cellStyle name="40% - Accent3 9 3" xfId="18462"/>
    <cellStyle name="40% - Accent3 9 3 2" xfId="18463"/>
    <cellStyle name="40% - Accent3 9 3 2 2" xfId="18464"/>
    <cellStyle name="40% - Accent3 9 3 3" xfId="18465"/>
    <cellStyle name="40% - Accent3 9 4" xfId="18466"/>
    <cellStyle name="40% - Accent3 9 4 2" xfId="18467"/>
    <cellStyle name="40% - Accent3 9 4 2 2" xfId="18468"/>
    <cellStyle name="40% - Accent3 9 4 3" xfId="18469"/>
    <cellStyle name="40% - Accent3 9 5" xfId="18470"/>
    <cellStyle name="40% - Accent3 9 5 2" xfId="18471"/>
    <cellStyle name="40% - Accent3 9 6" xfId="18472"/>
    <cellStyle name="40% - Accent3 9 7" xfId="18473"/>
    <cellStyle name="40% - Accent4" xfId="58585" builtinId="43" customBuiltin="1"/>
    <cellStyle name="40% - Accent4 10" xfId="18474"/>
    <cellStyle name="40% - Accent4 10 2" xfId="18475"/>
    <cellStyle name="40% - Accent4 10 2 2" xfId="18476"/>
    <cellStyle name="40% - Accent4 10 2 2 2" xfId="18477"/>
    <cellStyle name="40% - Accent4 10 2 3" xfId="18478"/>
    <cellStyle name="40% - Accent4 10 2 4" xfId="18479"/>
    <cellStyle name="40% - Accent4 10 3" xfId="18480"/>
    <cellStyle name="40% - Accent4 10 3 2" xfId="18481"/>
    <cellStyle name="40% - Accent4 10 3 2 2" xfId="18482"/>
    <cellStyle name="40% - Accent4 10 3 3" xfId="18483"/>
    <cellStyle name="40% - Accent4 10 4" xfId="18484"/>
    <cellStyle name="40% - Accent4 10 4 2" xfId="18485"/>
    <cellStyle name="40% - Accent4 10 4 2 2" xfId="18486"/>
    <cellStyle name="40% - Accent4 10 4 3" xfId="18487"/>
    <cellStyle name="40% - Accent4 10 5" xfId="18488"/>
    <cellStyle name="40% - Accent4 10 5 2" xfId="18489"/>
    <cellStyle name="40% - Accent4 10 6" xfId="18490"/>
    <cellStyle name="40% - Accent4 10 7" xfId="18491"/>
    <cellStyle name="40% - Accent4 11" xfId="18492"/>
    <cellStyle name="40% - Accent4 11 2" xfId="18493"/>
    <cellStyle name="40% - Accent4 11 2 2" xfId="18494"/>
    <cellStyle name="40% - Accent4 11 2 2 2" xfId="18495"/>
    <cellStyle name="40% - Accent4 11 2 3" xfId="18496"/>
    <cellStyle name="40% - Accent4 11 2 4" xfId="18497"/>
    <cellStyle name="40% - Accent4 11 3" xfId="18498"/>
    <cellStyle name="40% - Accent4 11 3 2" xfId="18499"/>
    <cellStyle name="40% - Accent4 11 3 2 2" xfId="18500"/>
    <cellStyle name="40% - Accent4 11 3 3" xfId="18501"/>
    <cellStyle name="40% - Accent4 11 4" xfId="18502"/>
    <cellStyle name="40% - Accent4 11 4 2" xfId="18503"/>
    <cellStyle name="40% - Accent4 11 4 2 2" xfId="18504"/>
    <cellStyle name="40% - Accent4 11 4 3" xfId="18505"/>
    <cellStyle name="40% - Accent4 11 5" xfId="18506"/>
    <cellStyle name="40% - Accent4 11 5 2" xfId="18507"/>
    <cellStyle name="40% - Accent4 11 6" xfId="18508"/>
    <cellStyle name="40% - Accent4 11 7" xfId="18509"/>
    <cellStyle name="40% - Accent4 12" xfId="18510"/>
    <cellStyle name="40% - Accent4 12 2" xfId="18511"/>
    <cellStyle name="40% - Accent4 12 2 2" xfId="18512"/>
    <cellStyle name="40% - Accent4 12 2 2 2" xfId="18513"/>
    <cellStyle name="40% - Accent4 12 2 3" xfId="18514"/>
    <cellStyle name="40% - Accent4 12 2 4" xfId="18515"/>
    <cellStyle name="40% - Accent4 12 3" xfId="18516"/>
    <cellStyle name="40% - Accent4 12 3 2" xfId="18517"/>
    <cellStyle name="40% - Accent4 12 3 2 2" xfId="18518"/>
    <cellStyle name="40% - Accent4 12 3 3" xfId="18519"/>
    <cellStyle name="40% - Accent4 12 4" xfId="18520"/>
    <cellStyle name="40% - Accent4 12 4 2" xfId="18521"/>
    <cellStyle name="40% - Accent4 12 4 2 2" xfId="18522"/>
    <cellStyle name="40% - Accent4 12 4 3" xfId="18523"/>
    <cellStyle name="40% - Accent4 12 5" xfId="18524"/>
    <cellStyle name="40% - Accent4 12 5 2" xfId="18525"/>
    <cellStyle name="40% - Accent4 12 6" xfId="18526"/>
    <cellStyle name="40% - Accent4 12 7" xfId="18527"/>
    <cellStyle name="40% - Accent4 13" xfId="18528"/>
    <cellStyle name="40% - Accent4 13 2" xfId="18529"/>
    <cellStyle name="40% - Accent4 13 2 2" xfId="18530"/>
    <cellStyle name="40% - Accent4 13 2 2 2" xfId="18531"/>
    <cellStyle name="40% - Accent4 13 2 3" xfId="18532"/>
    <cellStyle name="40% - Accent4 13 2 4" xfId="18533"/>
    <cellStyle name="40% - Accent4 13 3" xfId="18534"/>
    <cellStyle name="40% - Accent4 13 3 2" xfId="18535"/>
    <cellStyle name="40% - Accent4 13 3 2 2" xfId="18536"/>
    <cellStyle name="40% - Accent4 13 3 3" xfId="18537"/>
    <cellStyle name="40% - Accent4 13 4" xfId="18538"/>
    <cellStyle name="40% - Accent4 13 4 2" xfId="18539"/>
    <cellStyle name="40% - Accent4 13 4 2 2" xfId="18540"/>
    <cellStyle name="40% - Accent4 13 4 3" xfId="18541"/>
    <cellStyle name="40% - Accent4 13 5" xfId="18542"/>
    <cellStyle name="40% - Accent4 13 5 2" xfId="18543"/>
    <cellStyle name="40% - Accent4 13 6" xfId="18544"/>
    <cellStyle name="40% - Accent4 13 7" xfId="18545"/>
    <cellStyle name="40% - Accent4 14" xfId="18546"/>
    <cellStyle name="40% - Accent4 14 2" xfId="18547"/>
    <cellStyle name="40% - Accent4 14 2 2" xfId="18548"/>
    <cellStyle name="40% - Accent4 14 2 2 2" xfId="18549"/>
    <cellStyle name="40% - Accent4 14 2 3" xfId="18550"/>
    <cellStyle name="40% - Accent4 14 2 4" xfId="18551"/>
    <cellStyle name="40% - Accent4 14 3" xfId="18552"/>
    <cellStyle name="40% - Accent4 14 3 2" xfId="18553"/>
    <cellStyle name="40% - Accent4 14 3 2 2" xfId="18554"/>
    <cellStyle name="40% - Accent4 14 3 3" xfId="18555"/>
    <cellStyle name="40% - Accent4 14 4" xfId="18556"/>
    <cellStyle name="40% - Accent4 14 4 2" xfId="18557"/>
    <cellStyle name="40% - Accent4 14 4 2 2" xfId="18558"/>
    <cellStyle name="40% - Accent4 14 4 3" xfId="18559"/>
    <cellStyle name="40% - Accent4 14 5" xfId="18560"/>
    <cellStyle name="40% - Accent4 14 5 2" xfId="18561"/>
    <cellStyle name="40% - Accent4 14 6" xfId="18562"/>
    <cellStyle name="40% - Accent4 14 7" xfId="18563"/>
    <cellStyle name="40% - Accent4 15" xfId="18564"/>
    <cellStyle name="40% - Accent4 15 2" xfId="18565"/>
    <cellStyle name="40% - Accent4 15 2 2" xfId="18566"/>
    <cellStyle name="40% - Accent4 15 2 2 2" xfId="18567"/>
    <cellStyle name="40% - Accent4 15 2 3" xfId="18568"/>
    <cellStyle name="40% - Accent4 15 2 4" xfId="18569"/>
    <cellStyle name="40% - Accent4 15 3" xfId="18570"/>
    <cellStyle name="40% - Accent4 15 3 2" xfId="18571"/>
    <cellStyle name="40% - Accent4 15 3 2 2" xfId="18572"/>
    <cellStyle name="40% - Accent4 15 3 3" xfId="18573"/>
    <cellStyle name="40% - Accent4 15 4" xfId="18574"/>
    <cellStyle name="40% - Accent4 15 4 2" xfId="18575"/>
    <cellStyle name="40% - Accent4 15 4 2 2" xfId="18576"/>
    <cellStyle name="40% - Accent4 15 4 3" xfId="18577"/>
    <cellStyle name="40% - Accent4 15 5" xfId="18578"/>
    <cellStyle name="40% - Accent4 15 5 2" xfId="18579"/>
    <cellStyle name="40% - Accent4 15 6" xfId="18580"/>
    <cellStyle name="40% - Accent4 15 7" xfId="18581"/>
    <cellStyle name="40% - Accent4 16" xfId="18582"/>
    <cellStyle name="40% - Accent4 16 2" xfId="18583"/>
    <cellStyle name="40% - Accent4 16 2 2" xfId="18584"/>
    <cellStyle name="40% - Accent4 16 2 2 2" xfId="18585"/>
    <cellStyle name="40% - Accent4 16 2 3" xfId="18586"/>
    <cellStyle name="40% - Accent4 16 2 4" xfId="18587"/>
    <cellStyle name="40% - Accent4 16 3" xfId="18588"/>
    <cellStyle name="40% - Accent4 16 3 2" xfId="18589"/>
    <cellStyle name="40% - Accent4 16 3 2 2" xfId="18590"/>
    <cellStyle name="40% - Accent4 16 3 3" xfId="18591"/>
    <cellStyle name="40% - Accent4 16 4" xfId="18592"/>
    <cellStyle name="40% - Accent4 16 4 2" xfId="18593"/>
    <cellStyle name="40% - Accent4 16 4 2 2" xfId="18594"/>
    <cellStyle name="40% - Accent4 16 4 3" xfId="18595"/>
    <cellStyle name="40% - Accent4 16 5" xfId="18596"/>
    <cellStyle name="40% - Accent4 16 5 2" xfId="18597"/>
    <cellStyle name="40% - Accent4 16 6" xfId="18598"/>
    <cellStyle name="40% - Accent4 16 7" xfId="18599"/>
    <cellStyle name="40% - Accent4 17" xfId="18600"/>
    <cellStyle name="40% - Accent4 17 2" xfId="18601"/>
    <cellStyle name="40% - Accent4 17 2 2" xfId="18602"/>
    <cellStyle name="40% - Accent4 17 2 2 2" xfId="18603"/>
    <cellStyle name="40% - Accent4 17 2 3" xfId="18604"/>
    <cellStyle name="40% - Accent4 17 2 4" xfId="18605"/>
    <cellStyle name="40% - Accent4 17 3" xfId="18606"/>
    <cellStyle name="40% - Accent4 17 3 2" xfId="18607"/>
    <cellStyle name="40% - Accent4 17 3 2 2" xfId="18608"/>
    <cellStyle name="40% - Accent4 17 3 3" xfId="18609"/>
    <cellStyle name="40% - Accent4 17 4" xfId="18610"/>
    <cellStyle name="40% - Accent4 17 4 2" xfId="18611"/>
    <cellStyle name="40% - Accent4 17 4 2 2" xfId="18612"/>
    <cellStyle name="40% - Accent4 17 4 3" xfId="18613"/>
    <cellStyle name="40% - Accent4 17 5" xfId="18614"/>
    <cellStyle name="40% - Accent4 17 5 2" xfId="18615"/>
    <cellStyle name="40% - Accent4 17 6" xfId="18616"/>
    <cellStyle name="40% - Accent4 17 7" xfId="18617"/>
    <cellStyle name="40% - Accent4 18" xfId="18618"/>
    <cellStyle name="40% - Accent4 18 2" xfId="18619"/>
    <cellStyle name="40% - Accent4 18 2 2" xfId="18620"/>
    <cellStyle name="40% - Accent4 18 2 2 2" xfId="18621"/>
    <cellStyle name="40% - Accent4 18 2 3" xfId="18622"/>
    <cellStyle name="40% - Accent4 18 2 4" xfId="18623"/>
    <cellStyle name="40% - Accent4 18 3" xfId="18624"/>
    <cellStyle name="40% - Accent4 18 3 2" xfId="18625"/>
    <cellStyle name="40% - Accent4 18 3 2 2" xfId="18626"/>
    <cellStyle name="40% - Accent4 18 3 3" xfId="18627"/>
    <cellStyle name="40% - Accent4 18 4" xfId="18628"/>
    <cellStyle name="40% - Accent4 18 4 2" xfId="18629"/>
    <cellStyle name="40% - Accent4 18 4 2 2" xfId="18630"/>
    <cellStyle name="40% - Accent4 18 4 3" xfId="18631"/>
    <cellStyle name="40% - Accent4 18 5" xfId="18632"/>
    <cellStyle name="40% - Accent4 18 5 2" xfId="18633"/>
    <cellStyle name="40% - Accent4 18 6" xfId="18634"/>
    <cellStyle name="40% - Accent4 18 7" xfId="18635"/>
    <cellStyle name="40% - Accent4 19" xfId="18636"/>
    <cellStyle name="40% - Accent4 19 2" xfId="18637"/>
    <cellStyle name="40% - Accent4 19 2 2" xfId="18638"/>
    <cellStyle name="40% - Accent4 19 2 2 2" xfId="18639"/>
    <cellStyle name="40% - Accent4 19 2 3" xfId="18640"/>
    <cellStyle name="40% - Accent4 19 2 4" xfId="18641"/>
    <cellStyle name="40% - Accent4 19 3" xfId="18642"/>
    <cellStyle name="40% - Accent4 19 3 2" xfId="18643"/>
    <cellStyle name="40% - Accent4 19 3 2 2" xfId="18644"/>
    <cellStyle name="40% - Accent4 19 3 3" xfId="18645"/>
    <cellStyle name="40% - Accent4 19 4" xfId="18646"/>
    <cellStyle name="40% - Accent4 19 4 2" xfId="18647"/>
    <cellStyle name="40% - Accent4 19 4 2 2" xfId="18648"/>
    <cellStyle name="40% - Accent4 19 4 3" xfId="18649"/>
    <cellStyle name="40% - Accent4 19 5" xfId="18650"/>
    <cellStyle name="40% - Accent4 19 5 2" xfId="18651"/>
    <cellStyle name="40% - Accent4 19 6" xfId="18652"/>
    <cellStyle name="40% - Accent4 19 7" xfId="18653"/>
    <cellStyle name="40% - Accent4 2" xfId="36"/>
    <cellStyle name="40% - Accent4 2 2" xfId="18654"/>
    <cellStyle name="40% - Accent4 2 2 2" xfId="18655"/>
    <cellStyle name="40% - Accent4 2 2 2 2" xfId="18656"/>
    <cellStyle name="40% - Accent4 2 2 3" xfId="18657"/>
    <cellStyle name="40% - Accent4 2 2 4" xfId="18658"/>
    <cellStyle name="40% - Accent4 2 2 5" xfId="58549"/>
    <cellStyle name="40% - Accent4 2 3" xfId="18659"/>
    <cellStyle name="40% - Accent4 2 3 2" xfId="18660"/>
    <cellStyle name="40% - Accent4 2 3 2 2" xfId="18661"/>
    <cellStyle name="40% - Accent4 2 3 3" xfId="18662"/>
    <cellStyle name="40% - Accent4 2 4" xfId="18663"/>
    <cellStyle name="40% - Accent4 2 4 2" xfId="18664"/>
    <cellStyle name="40% - Accent4 2 4 2 2" xfId="18665"/>
    <cellStyle name="40% - Accent4 2 4 3" xfId="18666"/>
    <cellStyle name="40% - Accent4 2 5" xfId="18667"/>
    <cellStyle name="40% - Accent4 2 5 2" xfId="18668"/>
    <cellStyle name="40% - Accent4 2 6" xfId="18669"/>
    <cellStyle name="40% - Accent4 2 7" xfId="18670"/>
    <cellStyle name="40% - Accent4 2 8" xfId="58529"/>
    <cellStyle name="40% - Accent4 20" xfId="18671"/>
    <cellStyle name="40% - Accent4 20 2" xfId="18672"/>
    <cellStyle name="40% - Accent4 20 2 2" xfId="18673"/>
    <cellStyle name="40% - Accent4 20 2 2 2" xfId="18674"/>
    <cellStyle name="40% - Accent4 20 2 3" xfId="18675"/>
    <cellStyle name="40% - Accent4 20 2 4" xfId="18676"/>
    <cellStyle name="40% - Accent4 20 3" xfId="18677"/>
    <cellStyle name="40% - Accent4 20 3 2" xfId="18678"/>
    <cellStyle name="40% - Accent4 20 3 2 2" xfId="18679"/>
    <cellStyle name="40% - Accent4 20 3 3" xfId="18680"/>
    <cellStyle name="40% - Accent4 20 4" xfId="18681"/>
    <cellStyle name="40% - Accent4 20 4 2" xfId="18682"/>
    <cellStyle name="40% - Accent4 20 4 2 2" xfId="18683"/>
    <cellStyle name="40% - Accent4 20 4 3" xfId="18684"/>
    <cellStyle name="40% - Accent4 20 5" xfId="18685"/>
    <cellStyle name="40% - Accent4 20 5 2" xfId="18686"/>
    <cellStyle name="40% - Accent4 20 6" xfId="18687"/>
    <cellStyle name="40% - Accent4 20 7" xfId="18688"/>
    <cellStyle name="40% - Accent4 21" xfId="18689"/>
    <cellStyle name="40% - Accent4 21 2" xfId="18690"/>
    <cellStyle name="40% - Accent4 21 2 2" xfId="18691"/>
    <cellStyle name="40% - Accent4 21 2 2 2" xfId="18692"/>
    <cellStyle name="40% - Accent4 21 2 3" xfId="18693"/>
    <cellStyle name="40% - Accent4 21 2 4" xfId="18694"/>
    <cellStyle name="40% - Accent4 21 3" xfId="18695"/>
    <cellStyle name="40% - Accent4 21 3 2" xfId="18696"/>
    <cellStyle name="40% - Accent4 21 3 2 2" xfId="18697"/>
    <cellStyle name="40% - Accent4 21 3 3" xfId="18698"/>
    <cellStyle name="40% - Accent4 21 4" xfId="18699"/>
    <cellStyle name="40% - Accent4 21 4 2" xfId="18700"/>
    <cellStyle name="40% - Accent4 21 4 2 2" xfId="18701"/>
    <cellStyle name="40% - Accent4 21 4 3" xfId="18702"/>
    <cellStyle name="40% - Accent4 21 5" xfId="18703"/>
    <cellStyle name="40% - Accent4 21 5 2" xfId="18704"/>
    <cellStyle name="40% - Accent4 21 6" xfId="18705"/>
    <cellStyle name="40% - Accent4 21 7" xfId="18706"/>
    <cellStyle name="40% - Accent4 22" xfId="18707"/>
    <cellStyle name="40% - Accent4 22 2" xfId="18708"/>
    <cellStyle name="40% - Accent4 22 2 2" xfId="18709"/>
    <cellStyle name="40% - Accent4 22 2 2 2" xfId="18710"/>
    <cellStyle name="40% - Accent4 22 2 3" xfId="18711"/>
    <cellStyle name="40% - Accent4 22 2 4" xfId="18712"/>
    <cellStyle name="40% - Accent4 22 3" xfId="18713"/>
    <cellStyle name="40% - Accent4 22 3 2" xfId="18714"/>
    <cellStyle name="40% - Accent4 22 3 2 2" xfId="18715"/>
    <cellStyle name="40% - Accent4 22 3 3" xfId="18716"/>
    <cellStyle name="40% - Accent4 22 4" xfId="18717"/>
    <cellStyle name="40% - Accent4 22 4 2" xfId="18718"/>
    <cellStyle name="40% - Accent4 22 4 2 2" xfId="18719"/>
    <cellStyle name="40% - Accent4 22 4 3" xfId="18720"/>
    <cellStyle name="40% - Accent4 22 5" xfId="18721"/>
    <cellStyle name="40% - Accent4 22 5 2" xfId="18722"/>
    <cellStyle name="40% - Accent4 22 6" xfId="18723"/>
    <cellStyle name="40% - Accent4 22 7" xfId="18724"/>
    <cellStyle name="40% - Accent4 23" xfId="18725"/>
    <cellStyle name="40% - Accent4 23 2" xfId="18726"/>
    <cellStyle name="40% - Accent4 23 2 2" xfId="18727"/>
    <cellStyle name="40% - Accent4 23 2 2 2" xfId="18728"/>
    <cellStyle name="40% - Accent4 23 2 3" xfId="18729"/>
    <cellStyle name="40% - Accent4 23 2 4" xfId="18730"/>
    <cellStyle name="40% - Accent4 23 3" xfId="18731"/>
    <cellStyle name="40% - Accent4 23 3 2" xfId="18732"/>
    <cellStyle name="40% - Accent4 23 3 2 2" xfId="18733"/>
    <cellStyle name="40% - Accent4 23 3 3" xfId="18734"/>
    <cellStyle name="40% - Accent4 23 4" xfId="18735"/>
    <cellStyle name="40% - Accent4 23 4 2" xfId="18736"/>
    <cellStyle name="40% - Accent4 23 4 2 2" xfId="18737"/>
    <cellStyle name="40% - Accent4 23 4 3" xfId="18738"/>
    <cellStyle name="40% - Accent4 23 5" xfId="18739"/>
    <cellStyle name="40% - Accent4 23 5 2" xfId="18740"/>
    <cellStyle name="40% - Accent4 23 6" xfId="18741"/>
    <cellStyle name="40% - Accent4 23 7" xfId="18742"/>
    <cellStyle name="40% - Accent4 24" xfId="18743"/>
    <cellStyle name="40% - Accent4 24 2" xfId="18744"/>
    <cellStyle name="40% - Accent4 24 2 2" xfId="18745"/>
    <cellStyle name="40% - Accent4 24 2 2 2" xfId="18746"/>
    <cellStyle name="40% - Accent4 24 2 3" xfId="18747"/>
    <cellStyle name="40% - Accent4 24 2 4" xfId="18748"/>
    <cellStyle name="40% - Accent4 24 3" xfId="18749"/>
    <cellStyle name="40% - Accent4 24 3 2" xfId="18750"/>
    <cellStyle name="40% - Accent4 24 3 2 2" xfId="18751"/>
    <cellStyle name="40% - Accent4 24 3 3" xfId="18752"/>
    <cellStyle name="40% - Accent4 24 4" xfId="18753"/>
    <cellStyle name="40% - Accent4 24 4 2" xfId="18754"/>
    <cellStyle name="40% - Accent4 24 4 2 2" xfId="18755"/>
    <cellStyle name="40% - Accent4 24 4 3" xfId="18756"/>
    <cellStyle name="40% - Accent4 24 5" xfId="18757"/>
    <cellStyle name="40% - Accent4 24 5 2" xfId="18758"/>
    <cellStyle name="40% - Accent4 24 6" xfId="18759"/>
    <cellStyle name="40% - Accent4 24 7" xfId="18760"/>
    <cellStyle name="40% - Accent4 25" xfId="18761"/>
    <cellStyle name="40% - Accent4 25 2" xfId="18762"/>
    <cellStyle name="40% - Accent4 25 2 2" xfId="18763"/>
    <cellStyle name="40% - Accent4 25 2 2 2" xfId="18764"/>
    <cellStyle name="40% - Accent4 25 2 3" xfId="18765"/>
    <cellStyle name="40% - Accent4 25 2 4" xfId="18766"/>
    <cellStyle name="40% - Accent4 25 3" xfId="18767"/>
    <cellStyle name="40% - Accent4 25 3 2" xfId="18768"/>
    <cellStyle name="40% - Accent4 25 3 2 2" xfId="18769"/>
    <cellStyle name="40% - Accent4 25 3 3" xfId="18770"/>
    <cellStyle name="40% - Accent4 25 4" xfId="18771"/>
    <cellStyle name="40% - Accent4 25 4 2" xfId="18772"/>
    <cellStyle name="40% - Accent4 25 4 2 2" xfId="18773"/>
    <cellStyle name="40% - Accent4 25 4 3" xfId="18774"/>
    <cellStyle name="40% - Accent4 25 5" xfId="18775"/>
    <cellStyle name="40% - Accent4 25 5 2" xfId="18776"/>
    <cellStyle name="40% - Accent4 25 6" xfId="18777"/>
    <cellStyle name="40% - Accent4 25 7" xfId="18778"/>
    <cellStyle name="40% - Accent4 26" xfId="18779"/>
    <cellStyle name="40% - Accent4 26 2" xfId="18780"/>
    <cellStyle name="40% - Accent4 26 2 2" xfId="18781"/>
    <cellStyle name="40% - Accent4 26 2 2 2" xfId="18782"/>
    <cellStyle name="40% - Accent4 26 2 3" xfId="18783"/>
    <cellStyle name="40% - Accent4 26 2 4" xfId="18784"/>
    <cellStyle name="40% - Accent4 26 3" xfId="18785"/>
    <cellStyle name="40% - Accent4 26 3 2" xfId="18786"/>
    <cellStyle name="40% - Accent4 26 3 2 2" xfId="18787"/>
    <cellStyle name="40% - Accent4 26 3 3" xfId="18788"/>
    <cellStyle name="40% - Accent4 26 4" xfId="18789"/>
    <cellStyle name="40% - Accent4 26 4 2" xfId="18790"/>
    <cellStyle name="40% - Accent4 26 4 2 2" xfId="18791"/>
    <cellStyle name="40% - Accent4 26 4 3" xfId="18792"/>
    <cellStyle name="40% - Accent4 26 5" xfId="18793"/>
    <cellStyle name="40% - Accent4 26 5 2" xfId="18794"/>
    <cellStyle name="40% - Accent4 26 6" xfId="18795"/>
    <cellStyle name="40% - Accent4 26 7" xfId="18796"/>
    <cellStyle name="40% - Accent4 27" xfId="18797"/>
    <cellStyle name="40% - Accent4 27 2" xfId="18798"/>
    <cellStyle name="40% - Accent4 27 2 2" xfId="18799"/>
    <cellStyle name="40% - Accent4 27 2 2 2" xfId="18800"/>
    <cellStyle name="40% - Accent4 27 2 3" xfId="18801"/>
    <cellStyle name="40% - Accent4 27 2 4" xfId="18802"/>
    <cellStyle name="40% - Accent4 27 3" xfId="18803"/>
    <cellStyle name="40% - Accent4 27 3 2" xfId="18804"/>
    <cellStyle name="40% - Accent4 27 3 2 2" xfId="18805"/>
    <cellStyle name="40% - Accent4 27 3 3" xfId="18806"/>
    <cellStyle name="40% - Accent4 27 4" xfId="18807"/>
    <cellStyle name="40% - Accent4 27 4 2" xfId="18808"/>
    <cellStyle name="40% - Accent4 27 4 2 2" xfId="18809"/>
    <cellStyle name="40% - Accent4 27 4 3" xfId="18810"/>
    <cellStyle name="40% - Accent4 27 5" xfId="18811"/>
    <cellStyle name="40% - Accent4 27 5 2" xfId="18812"/>
    <cellStyle name="40% - Accent4 27 6" xfId="18813"/>
    <cellStyle name="40% - Accent4 27 7" xfId="18814"/>
    <cellStyle name="40% - Accent4 28" xfId="18815"/>
    <cellStyle name="40% - Accent4 28 2" xfId="18816"/>
    <cellStyle name="40% - Accent4 28 2 2" xfId="18817"/>
    <cellStyle name="40% - Accent4 28 2 2 2" xfId="18818"/>
    <cellStyle name="40% - Accent4 28 2 3" xfId="18819"/>
    <cellStyle name="40% - Accent4 28 2 4" xfId="18820"/>
    <cellStyle name="40% - Accent4 28 3" xfId="18821"/>
    <cellStyle name="40% - Accent4 28 3 2" xfId="18822"/>
    <cellStyle name="40% - Accent4 28 3 2 2" xfId="18823"/>
    <cellStyle name="40% - Accent4 28 3 3" xfId="18824"/>
    <cellStyle name="40% - Accent4 28 4" xfId="18825"/>
    <cellStyle name="40% - Accent4 28 4 2" xfId="18826"/>
    <cellStyle name="40% - Accent4 28 4 2 2" xfId="18827"/>
    <cellStyle name="40% - Accent4 28 4 3" xfId="18828"/>
    <cellStyle name="40% - Accent4 28 5" xfId="18829"/>
    <cellStyle name="40% - Accent4 28 5 2" xfId="18830"/>
    <cellStyle name="40% - Accent4 28 6" xfId="18831"/>
    <cellStyle name="40% - Accent4 28 7" xfId="18832"/>
    <cellStyle name="40% - Accent4 29" xfId="18833"/>
    <cellStyle name="40% - Accent4 29 2" xfId="18834"/>
    <cellStyle name="40% - Accent4 29 2 2" xfId="18835"/>
    <cellStyle name="40% - Accent4 29 2 2 2" xfId="18836"/>
    <cellStyle name="40% - Accent4 29 2 3" xfId="18837"/>
    <cellStyle name="40% - Accent4 29 2 4" xfId="18838"/>
    <cellStyle name="40% - Accent4 29 3" xfId="18839"/>
    <cellStyle name="40% - Accent4 29 3 2" xfId="18840"/>
    <cellStyle name="40% - Accent4 29 3 2 2" xfId="18841"/>
    <cellStyle name="40% - Accent4 29 3 3" xfId="18842"/>
    <cellStyle name="40% - Accent4 29 4" xfId="18843"/>
    <cellStyle name="40% - Accent4 29 4 2" xfId="18844"/>
    <cellStyle name="40% - Accent4 29 4 2 2" xfId="18845"/>
    <cellStyle name="40% - Accent4 29 4 3" xfId="18846"/>
    <cellStyle name="40% - Accent4 29 5" xfId="18847"/>
    <cellStyle name="40% - Accent4 29 5 2" xfId="18848"/>
    <cellStyle name="40% - Accent4 29 6" xfId="18849"/>
    <cellStyle name="40% - Accent4 29 7" xfId="18850"/>
    <cellStyle name="40% - Accent4 3" xfId="18851"/>
    <cellStyle name="40% - Accent4 3 2" xfId="18852"/>
    <cellStyle name="40% - Accent4 3 2 2" xfId="18853"/>
    <cellStyle name="40% - Accent4 3 2 2 2" xfId="18854"/>
    <cellStyle name="40% - Accent4 3 2 3" xfId="18855"/>
    <cellStyle name="40% - Accent4 3 2 4" xfId="18856"/>
    <cellStyle name="40% - Accent4 3 3" xfId="18857"/>
    <cellStyle name="40% - Accent4 3 3 2" xfId="18858"/>
    <cellStyle name="40% - Accent4 3 3 2 2" xfId="18859"/>
    <cellStyle name="40% - Accent4 3 3 3" xfId="18860"/>
    <cellStyle name="40% - Accent4 3 4" xfId="18861"/>
    <cellStyle name="40% - Accent4 3 4 2" xfId="18862"/>
    <cellStyle name="40% - Accent4 3 4 2 2" xfId="18863"/>
    <cellStyle name="40% - Accent4 3 4 3" xfId="18864"/>
    <cellStyle name="40% - Accent4 3 5" xfId="18865"/>
    <cellStyle name="40% - Accent4 3 5 2" xfId="18866"/>
    <cellStyle name="40% - Accent4 3 6" xfId="18867"/>
    <cellStyle name="40% - Accent4 3 7" xfId="18868"/>
    <cellStyle name="40% - Accent4 30" xfId="18869"/>
    <cellStyle name="40% - Accent4 30 2" xfId="18870"/>
    <cellStyle name="40% - Accent4 30 2 2" xfId="18871"/>
    <cellStyle name="40% - Accent4 30 2 2 2" xfId="18872"/>
    <cellStyle name="40% - Accent4 30 2 3" xfId="18873"/>
    <cellStyle name="40% - Accent4 30 2 4" xfId="18874"/>
    <cellStyle name="40% - Accent4 30 3" xfId="18875"/>
    <cellStyle name="40% - Accent4 30 3 2" xfId="18876"/>
    <cellStyle name="40% - Accent4 30 3 2 2" xfId="18877"/>
    <cellStyle name="40% - Accent4 30 3 3" xfId="18878"/>
    <cellStyle name="40% - Accent4 30 4" xfId="18879"/>
    <cellStyle name="40% - Accent4 30 4 2" xfId="18880"/>
    <cellStyle name="40% - Accent4 30 4 2 2" xfId="18881"/>
    <cellStyle name="40% - Accent4 30 4 3" xfId="18882"/>
    <cellStyle name="40% - Accent4 30 5" xfId="18883"/>
    <cellStyle name="40% - Accent4 30 5 2" xfId="18884"/>
    <cellStyle name="40% - Accent4 30 6" xfId="18885"/>
    <cellStyle name="40% - Accent4 30 7" xfId="18886"/>
    <cellStyle name="40% - Accent4 31" xfId="18887"/>
    <cellStyle name="40% - Accent4 31 2" xfId="18888"/>
    <cellStyle name="40% - Accent4 31 2 2" xfId="18889"/>
    <cellStyle name="40% - Accent4 31 2 2 2" xfId="18890"/>
    <cellStyle name="40% - Accent4 31 2 3" xfId="18891"/>
    <cellStyle name="40% - Accent4 31 2 4" xfId="18892"/>
    <cellStyle name="40% - Accent4 31 3" xfId="18893"/>
    <cellStyle name="40% - Accent4 31 3 2" xfId="18894"/>
    <cellStyle name="40% - Accent4 31 3 2 2" xfId="18895"/>
    <cellStyle name="40% - Accent4 31 3 3" xfId="18896"/>
    <cellStyle name="40% - Accent4 31 4" xfId="18897"/>
    <cellStyle name="40% - Accent4 31 4 2" xfId="18898"/>
    <cellStyle name="40% - Accent4 31 4 2 2" xfId="18899"/>
    <cellStyle name="40% - Accent4 31 4 3" xfId="18900"/>
    <cellStyle name="40% - Accent4 31 5" xfId="18901"/>
    <cellStyle name="40% - Accent4 31 5 2" xfId="18902"/>
    <cellStyle name="40% - Accent4 31 6" xfId="18903"/>
    <cellStyle name="40% - Accent4 31 7" xfId="18904"/>
    <cellStyle name="40% - Accent4 32" xfId="18905"/>
    <cellStyle name="40% - Accent4 32 2" xfId="18906"/>
    <cellStyle name="40% - Accent4 32 2 2" xfId="18907"/>
    <cellStyle name="40% - Accent4 32 2 2 2" xfId="18908"/>
    <cellStyle name="40% - Accent4 32 2 3" xfId="18909"/>
    <cellStyle name="40% - Accent4 32 2 4" xfId="18910"/>
    <cellStyle name="40% - Accent4 32 3" xfId="18911"/>
    <cellStyle name="40% - Accent4 32 3 2" xfId="18912"/>
    <cellStyle name="40% - Accent4 32 3 2 2" xfId="18913"/>
    <cellStyle name="40% - Accent4 32 3 3" xfId="18914"/>
    <cellStyle name="40% - Accent4 32 4" xfId="18915"/>
    <cellStyle name="40% - Accent4 32 4 2" xfId="18916"/>
    <cellStyle name="40% - Accent4 32 4 2 2" xfId="18917"/>
    <cellStyle name="40% - Accent4 32 4 3" xfId="18918"/>
    <cellStyle name="40% - Accent4 32 5" xfId="18919"/>
    <cellStyle name="40% - Accent4 32 5 2" xfId="18920"/>
    <cellStyle name="40% - Accent4 32 6" xfId="18921"/>
    <cellStyle name="40% - Accent4 32 7" xfId="18922"/>
    <cellStyle name="40% - Accent4 33" xfId="18923"/>
    <cellStyle name="40% - Accent4 33 2" xfId="18924"/>
    <cellStyle name="40% - Accent4 33 2 2" xfId="18925"/>
    <cellStyle name="40% - Accent4 33 2 2 2" xfId="18926"/>
    <cellStyle name="40% - Accent4 33 2 3" xfId="18927"/>
    <cellStyle name="40% - Accent4 33 2 4" xfId="18928"/>
    <cellStyle name="40% - Accent4 33 3" xfId="18929"/>
    <cellStyle name="40% - Accent4 33 3 2" xfId="18930"/>
    <cellStyle name="40% - Accent4 33 3 2 2" xfId="18931"/>
    <cellStyle name="40% - Accent4 33 3 3" xfId="18932"/>
    <cellStyle name="40% - Accent4 33 4" xfId="18933"/>
    <cellStyle name="40% - Accent4 33 4 2" xfId="18934"/>
    <cellStyle name="40% - Accent4 33 4 2 2" xfId="18935"/>
    <cellStyle name="40% - Accent4 33 4 3" xfId="18936"/>
    <cellStyle name="40% - Accent4 33 5" xfId="18937"/>
    <cellStyle name="40% - Accent4 33 5 2" xfId="18938"/>
    <cellStyle name="40% - Accent4 33 6" xfId="18939"/>
    <cellStyle name="40% - Accent4 33 7" xfId="18940"/>
    <cellStyle name="40% - Accent4 34" xfId="18941"/>
    <cellStyle name="40% - Accent4 34 2" xfId="18942"/>
    <cellStyle name="40% - Accent4 34 2 2" xfId="18943"/>
    <cellStyle name="40% - Accent4 34 2 2 2" xfId="18944"/>
    <cellStyle name="40% - Accent4 34 2 3" xfId="18945"/>
    <cellStyle name="40% - Accent4 34 2 4" xfId="18946"/>
    <cellStyle name="40% - Accent4 34 3" xfId="18947"/>
    <cellStyle name="40% - Accent4 34 3 2" xfId="18948"/>
    <cellStyle name="40% - Accent4 34 3 2 2" xfId="18949"/>
    <cellStyle name="40% - Accent4 34 3 3" xfId="18950"/>
    <cellStyle name="40% - Accent4 34 4" xfId="18951"/>
    <cellStyle name="40% - Accent4 34 4 2" xfId="18952"/>
    <cellStyle name="40% - Accent4 34 4 2 2" xfId="18953"/>
    <cellStyle name="40% - Accent4 34 4 3" xfId="18954"/>
    <cellStyle name="40% - Accent4 34 5" xfId="18955"/>
    <cellStyle name="40% - Accent4 34 5 2" xfId="18956"/>
    <cellStyle name="40% - Accent4 34 6" xfId="18957"/>
    <cellStyle name="40% - Accent4 34 7" xfId="18958"/>
    <cellStyle name="40% - Accent4 35" xfId="18959"/>
    <cellStyle name="40% - Accent4 35 2" xfId="18960"/>
    <cellStyle name="40% - Accent4 35 2 2" xfId="18961"/>
    <cellStyle name="40% - Accent4 35 2 2 2" xfId="18962"/>
    <cellStyle name="40% - Accent4 35 2 3" xfId="18963"/>
    <cellStyle name="40% - Accent4 35 2 4" xfId="18964"/>
    <cellStyle name="40% - Accent4 35 3" xfId="18965"/>
    <cellStyle name="40% - Accent4 35 3 2" xfId="18966"/>
    <cellStyle name="40% - Accent4 35 3 2 2" xfId="18967"/>
    <cellStyle name="40% - Accent4 35 3 3" xfId="18968"/>
    <cellStyle name="40% - Accent4 35 4" xfId="18969"/>
    <cellStyle name="40% - Accent4 35 4 2" xfId="18970"/>
    <cellStyle name="40% - Accent4 35 4 2 2" xfId="18971"/>
    <cellStyle name="40% - Accent4 35 4 3" xfId="18972"/>
    <cellStyle name="40% - Accent4 35 5" xfId="18973"/>
    <cellStyle name="40% - Accent4 35 5 2" xfId="18974"/>
    <cellStyle name="40% - Accent4 35 6" xfId="18975"/>
    <cellStyle name="40% - Accent4 35 7" xfId="18976"/>
    <cellStyle name="40% - Accent4 36" xfId="18977"/>
    <cellStyle name="40% - Accent4 36 2" xfId="18978"/>
    <cellStyle name="40% - Accent4 36 2 2" xfId="18979"/>
    <cellStyle name="40% - Accent4 36 2 2 2" xfId="18980"/>
    <cellStyle name="40% - Accent4 36 2 3" xfId="18981"/>
    <cellStyle name="40% - Accent4 36 2 4" xfId="18982"/>
    <cellStyle name="40% - Accent4 36 3" xfId="18983"/>
    <cellStyle name="40% - Accent4 36 3 2" xfId="18984"/>
    <cellStyle name="40% - Accent4 36 3 2 2" xfId="18985"/>
    <cellStyle name="40% - Accent4 36 3 3" xfId="18986"/>
    <cellStyle name="40% - Accent4 36 4" xfId="18987"/>
    <cellStyle name="40% - Accent4 36 4 2" xfId="18988"/>
    <cellStyle name="40% - Accent4 36 4 2 2" xfId="18989"/>
    <cellStyle name="40% - Accent4 36 4 3" xfId="18990"/>
    <cellStyle name="40% - Accent4 36 5" xfId="18991"/>
    <cellStyle name="40% - Accent4 36 5 2" xfId="18992"/>
    <cellStyle name="40% - Accent4 36 6" xfId="18993"/>
    <cellStyle name="40% - Accent4 36 7" xfId="18994"/>
    <cellStyle name="40% - Accent4 37" xfId="18995"/>
    <cellStyle name="40% - Accent4 37 2" xfId="18996"/>
    <cellStyle name="40% - Accent4 37 2 2" xfId="18997"/>
    <cellStyle name="40% - Accent4 37 2 2 2" xfId="18998"/>
    <cellStyle name="40% - Accent4 37 2 3" xfId="18999"/>
    <cellStyle name="40% - Accent4 37 2 4" xfId="19000"/>
    <cellStyle name="40% - Accent4 37 3" xfId="19001"/>
    <cellStyle name="40% - Accent4 37 3 2" xfId="19002"/>
    <cellStyle name="40% - Accent4 37 3 2 2" xfId="19003"/>
    <cellStyle name="40% - Accent4 37 3 3" xfId="19004"/>
    <cellStyle name="40% - Accent4 37 4" xfId="19005"/>
    <cellStyle name="40% - Accent4 37 4 2" xfId="19006"/>
    <cellStyle name="40% - Accent4 37 4 2 2" xfId="19007"/>
    <cellStyle name="40% - Accent4 37 4 3" xfId="19008"/>
    <cellStyle name="40% - Accent4 37 5" xfId="19009"/>
    <cellStyle name="40% - Accent4 37 5 2" xfId="19010"/>
    <cellStyle name="40% - Accent4 37 6" xfId="19011"/>
    <cellStyle name="40% - Accent4 37 7" xfId="19012"/>
    <cellStyle name="40% - Accent4 38" xfId="19013"/>
    <cellStyle name="40% - Accent4 38 2" xfId="19014"/>
    <cellStyle name="40% - Accent4 38 2 2" xfId="19015"/>
    <cellStyle name="40% - Accent4 38 2 2 2" xfId="19016"/>
    <cellStyle name="40% - Accent4 38 2 3" xfId="19017"/>
    <cellStyle name="40% - Accent4 38 2 4" xfId="19018"/>
    <cellStyle name="40% - Accent4 38 3" xfId="19019"/>
    <cellStyle name="40% - Accent4 38 3 2" xfId="19020"/>
    <cellStyle name="40% - Accent4 38 3 2 2" xfId="19021"/>
    <cellStyle name="40% - Accent4 38 3 3" xfId="19022"/>
    <cellStyle name="40% - Accent4 38 4" xfId="19023"/>
    <cellStyle name="40% - Accent4 38 4 2" xfId="19024"/>
    <cellStyle name="40% - Accent4 38 4 2 2" xfId="19025"/>
    <cellStyle name="40% - Accent4 38 4 3" xfId="19026"/>
    <cellStyle name="40% - Accent4 38 5" xfId="19027"/>
    <cellStyle name="40% - Accent4 38 5 2" xfId="19028"/>
    <cellStyle name="40% - Accent4 38 6" xfId="19029"/>
    <cellStyle name="40% - Accent4 38 7" xfId="19030"/>
    <cellStyle name="40% - Accent4 39" xfId="19031"/>
    <cellStyle name="40% - Accent4 39 2" xfId="19032"/>
    <cellStyle name="40% - Accent4 39 2 2" xfId="19033"/>
    <cellStyle name="40% - Accent4 39 2 2 2" xfId="19034"/>
    <cellStyle name="40% - Accent4 39 2 3" xfId="19035"/>
    <cellStyle name="40% - Accent4 39 2 4" xfId="19036"/>
    <cellStyle name="40% - Accent4 39 3" xfId="19037"/>
    <cellStyle name="40% - Accent4 39 3 2" xfId="19038"/>
    <cellStyle name="40% - Accent4 39 3 2 2" xfId="19039"/>
    <cellStyle name="40% - Accent4 39 3 3" xfId="19040"/>
    <cellStyle name="40% - Accent4 39 4" xfId="19041"/>
    <cellStyle name="40% - Accent4 39 4 2" xfId="19042"/>
    <cellStyle name="40% - Accent4 39 4 2 2" xfId="19043"/>
    <cellStyle name="40% - Accent4 39 4 3" xfId="19044"/>
    <cellStyle name="40% - Accent4 39 5" xfId="19045"/>
    <cellStyle name="40% - Accent4 39 5 2" xfId="19046"/>
    <cellStyle name="40% - Accent4 39 6" xfId="19047"/>
    <cellStyle name="40% - Accent4 39 7" xfId="19048"/>
    <cellStyle name="40% - Accent4 4" xfId="19049"/>
    <cellStyle name="40% - Accent4 4 2" xfId="19050"/>
    <cellStyle name="40% - Accent4 4 2 2" xfId="19051"/>
    <cellStyle name="40% - Accent4 4 2 2 2" xfId="19052"/>
    <cellStyle name="40% - Accent4 4 2 3" xfId="19053"/>
    <cellStyle name="40% - Accent4 4 2 4" xfId="19054"/>
    <cellStyle name="40% - Accent4 4 3" xfId="19055"/>
    <cellStyle name="40% - Accent4 4 3 2" xfId="19056"/>
    <cellStyle name="40% - Accent4 4 3 2 2" xfId="19057"/>
    <cellStyle name="40% - Accent4 4 3 3" xfId="19058"/>
    <cellStyle name="40% - Accent4 4 4" xfId="19059"/>
    <cellStyle name="40% - Accent4 4 4 2" xfId="19060"/>
    <cellStyle name="40% - Accent4 4 4 2 2" xfId="19061"/>
    <cellStyle name="40% - Accent4 4 4 3" xfId="19062"/>
    <cellStyle name="40% - Accent4 4 5" xfId="19063"/>
    <cellStyle name="40% - Accent4 4 5 2" xfId="19064"/>
    <cellStyle name="40% - Accent4 4 6" xfId="19065"/>
    <cellStyle name="40% - Accent4 4 7" xfId="19066"/>
    <cellStyle name="40% - Accent4 40" xfId="19067"/>
    <cellStyle name="40% - Accent4 40 2" xfId="19068"/>
    <cellStyle name="40% - Accent4 41" xfId="19069"/>
    <cellStyle name="40% - Accent4 41 2" xfId="19070"/>
    <cellStyle name="40% - Accent4 42" xfId="19071"/>
    <cellStyle name="40% - Accent4 42 2" xfId="19072"/>
    <cellStyle name="40% - Accent4 43" xfId="19073"/>
    <cellStyle name="40% - Accent4 43 2" xfId="19074"/>
    <cellStyle name="40% - Accent4 44" xfId="19075"/>
    <cellStyle name="40% - Accent4 44 2" xfId="19076"/>
    <cellStyle name="40% - Accent4 45" xfId="19077"/>
    <cellStyle name="40% - Accent4 45 2" xfId="19078"/>
    <cellStyle name="40% - Accent4 46" xfId="19079"/>
    <cellStyle name="40% - Accent4 46 2" xfId="19080"/>
    <cellStyle name="40% - Accent4 47" xfId="19081"/>
    <cellStyle name="40% - Accent4 47 2" xfId="19082"/>
    <cellStyle name="40% - Accent4 47 2 2" xfId="19083"/>
    <cellStyle name="40% - Accent4 47 2 2 2" xfId="19084"/>
    <cellStyle name="40% - Accent4 47 2 3" xfId="19085"/>
    <cellStyle name="40% - Accent4 47 2 4" xfId="19086"/>
    <cellStyle name="40% - Accent4 47 3" xfId="19087"/>
    <cellStyle name="40% - Accent4 47 3 2" xfId="19088"/>
    <cellStyle name="40% - Accent4 47 3 2 2" xfId="19089"/>
    <cellStyle name="40% - Accent4 47 3 3" xfId="19090"/>
    <cellStyle name="40% - Accent4 47 4" xfId="19091"/>
    <cellStyle name="40% - Accent4 47 4 2" xfId="19092"/>
    <cellStyle name="40% - Accent4 47 4 2 2" xfId="19093"/>
    <cellStyle name="40% - Accent4 47 4 3" xfId="19094"/>
    <cellStyle name="40% - Accent4 47 5" xfId="19095"/>
    <cellStyle name="40% - Accent4 47 5 2" xfId="19096"/>
    <cellStyle name="40% - Accent4 47 6" xfId="19097"/>
    <cellStyle name="40% - Accent4 47 7" xfId="19098"/>
    <cellStyle name="40% - Accent4 48" xfId="19099"/>
    <cellStyle name="40% - Accent4 49" xfId="19100"/>
    <cellStyle name="40% - Accent4 49 2" xfId="19101"/>
    <cellStyle name="40% - Accent4 49 2 2" xfId="19102"/>
    <cellStyle name="40% - Accent4 49 2 2 2" xfId="19103"/>
    <cellStyle name="40% - Accent4 49 2 3" xfId="19104"/>
    <cellStyle name="40% - Accent4 49 2 4" xfId="19105"/>
    <cellStyle name="40% - Accent4 49 3" xfId="19106"/>
    <cellStyle name="40% - Accent4 49 3 2" xfId="19107"/>
    <cellStyle name="40% - Accent4 49 3 2 2" xfId="19108"/>
    <cellStyle name="40% - Accent4 49 3 3" xfId="19109"/>
    <cellStyle name="40% - Accent4 49 4" xfId="19110"/>
    <cellStyle name="40% - Accent4 49 4 2" xfId="19111"/>
    <cellStyle name="40% - Accent4 49 4 2 2" xfId="19112"/>
    <cellStyle name="40% - Accent4 49 4 3" xfId="19113"/>
    <cellStyle name="40% - Accent4 49 5" xfId="19114"/>
    <cellStyle name="40% - Accent4 49 5 2" xfId="19115"/>
    <cellStyle name="40% - Accent4 49 6" xfId="19116"/>
    <cellStyle name="40% - Accent4 49 7" xfId="19117"/>
    <cellStyle name="40% - Accent4 5" xfId="19118"/>
    <cellStyle name="40% - Accent4 5 10" xfId="19119"/>
    <cellStyle name="40% - Accent4 5 10 2" xfId="19120"/>
    <cellStyle name="40% - Accent4 5 10 2 2" xfId="19121"/>
    <cellStyle name="40% - Accent4 5 10 2 2 2" xfId="19122"/>
    <cellStyle name="40% - Accent4 5 10 2 2 2 2" xfId="19123"/>
    <cellStyle name="40% - Accent4 5 10 2 2 2 2 2" xfId="19124"/>
    <cellStyle name="40% - Accent4 5 10 2 2 2 3" xfId="19125"/>
    <cellStyle name="40% - Accent4 5 10 2 2 2 4" xfId="19126"/>
    <cellStyle name="40% - Accent4 5 10 2 2 3" xfId="19127"/>
    <cellStyle name="40% - Accent4 5 10 2 2 3 2" xfId="19128"/>
    <cellStyle name="40% - Accent4 5 10 2 2 4" xfId="19129"/>
    <cellStyle name="40% - Accent4 5 10 2 2 5" xfId="19130"/>
    <cellStyle name="40% - Accent4 5 10 2 3" xfId="19131"/>
    <cellStyle name="40% - Accent4 5 10 2 3 2" xfId="19132"/>
    <cellStyle name="40% - Accent4 5 10 2 3 2 2" xfId="19133"/>
    <cellStyle name="40% - Accent4 5 10 2 3 3" xfId="19134"/>
    <cellStyle name="40% - Accent4 5 10 2 3 4" xfId="19135"/>
    <cellStyle name="40% - Accent4 5 10 2 4" xfId="19136"/>
    <cellStyle name="40% - Accent4 5 10 2 4 2" xfId="19137"/>
    <cellStyle name="40% - Accent4 5 10 2 5" xfId="19138"/>
    <cellStyle name="40% - Accent4 5 10 2 6" xfId="19139"/>
    <cellStyle name="40% - Accent4 5 10 3" xfId="19140"/>
    <cellStyle name="40% - Accent4 5 10 3 2" xfId="19141"/>
    <cellStyle name="40% - Accent4 5 10 3 2 2" xfId="19142"/>
    <cellStyle name="40% - Accent4 5 10 3 2 2 2" xfId="19143"/>
    <cellStyle name="40% - Accent4 5 10 3 2 3" xfId="19144"/>
    <cellStyle name="40% - Accent4 5 10 3 2 4" xfId="19145"/>
    <cellStyle name="40% - Accent4 5 10 3 3" xfId="19146"/>
    <cellStyle name="40% - Accent4 5 10 3 3 2" xfId="19147"/>
    <cellStyle name="40% - Accent4 5 10 3 4" xfId="19148"/>
    <cellStyle name="40% - Accent4 5 10 3 5" xfId="19149"/>
    <cellStyle name="40% - Accent4 5 10 4" xfId="19150"/>
    <cellStyle name="40% - Accent4 5 10 4 2" xfId="19151"/>
    <cellStyle name="40% - Accent4 5 10 4 2 2" xfId="19152"/>
    <cellStyle name="40% - Accent4 5 10 4 3" xfId="19153"/>
    <cellStyle name="40% - Accent4 5 10 4 4" xfId="19154"/>
    <cellStyle name="40% - Accent4 5 10 5" xfId="19155"/>
    <cellStyle name="40% - Accent4 5 10 5 2" xfId="19156"/>
    <cellStyle name="40% - Accent4 5 10 6" xfId="19157"/>
    <cellStyle name="40% - Accent4 5 10 7" xfId="19158"/>
    <cellStyle name="40% - Accent4 5 11" xfId="19159"/>
    <cellStyle name="40% - Accent4 5 11 2" xfId="19160"/>
    <cellStyle name="40% - Accent4 5 11 2 2" xfId="19161"/>
    <cellStyle name="40% - Accent4 5 11 2 2 2" xfId="19162"/>
    <cellStyle name="40% - Accent4 5 11 2 2 2 2" xfId="19163"/>
    <cellStyle name="40% - Accent4 5 11 2 2 2 2 2" xfId="19164"/>
    <cellStyle name="40% - Accent4 5 11 2 2 2 3" xfId="19165"/>
    <cellStyle name="40% - Accent4 5 11 2 2 2 4" xfId="19166"/>
    <cellStyle name="40% - Accent4 5 11 2 2 3" xfId="19167"/>
    <cellStyle name="40% - Accent4 5 11 2 2 3 2" xfId="19168"/>
    <cellStyle name="40% - Accent4 5 11 2 2 4" xfId="19169"/>
    <cellStyle name="40% - Accent4 5 11 2 2 5" xfId="19170"/>
    <cellStyle name="40% - Accent4 5 11 2 3" xfId="19171"/>
    <cellStyle name="40% - Accent4 5 11 2 3 2" xfId="19172"/>
    <cellStyle name="40% - Accent4 5 11 2 3 2 2" xfId="19173"/>
    <cellStyle name="40% - Accent4 5 11 2 3 3" xfId="19174"/>
    <cellStyle name="40% - Accent4 5 11 2 3 4" xfId="19175"/>
    <cellStyle name="40% - Accent4 5 11 2 4" xfId="19176"/>
    <cellStyle name="40% - Accent4 5 11 2 4 2" xfId="19177"/>
    <cellStyle name="40% - Accent4 5 11 2 5" xfId="19178"/>
    <cellStyle name="40% - Accent4 5 11 2 6" xfId="19179"/>
    <cellStyle name="40% - Accent4 5 11 3" xfId="19180"/>
    <cellStyle name="40% - Accent4 5 11 3 2" xfId="19181"/>
    <cellStyle name="40% - Accent4 5 11 3 2 2" xfId="19182"/>
    <cellStyle name="40% - Accent4 5 11 3 2 2 2" xfId="19183"/>
    <cellStyle name="40% - Accent4 5 11 3 2 3" xfId="19184"/>
    <cellStyle name="40% - Accent4 5 11 3 2 4" xfId="19185"/>
    <cellStyle name="40% - Accent4 5 11 3 3" xfId="19186"/>
    <cellStyle name="40% - Accent4 5 11 3 3 2" xfId="19187"/>
    <cellStyle name="40% - Accent4 5 11 3 4" xfId="19188"/>
    <cellStyle name="40% - Accent4 5 11 3 5" xfId="19189"/>
    <cellStyle name="40% - Accent4 5 11 4" xfId="19190"/>
    <cellStyle name="40% - Accent4 5 11 4 2" xfId="19191"/>
    <cellStyle name="40% - Accent4 5 11 4 2 2" xfId="19192"/>
    <cellStyle name="40% - Accent4 5 11 4 3" xfId="19193"/>
    <cellStyle name="40% - Accent4 5 11 4 4" xfId="19194"/>
    <cellStyle name="40% - Accent4 5 11 5" xfId="19195"/>
    <cellStyle name="40% - Accent4 5 11 5 2" xfId="19196"/>
    <cellStyle name="40% - Accent4 5 11 6" xfId="19197"/>
    <cellStyle name="40% - Accent4 5 11 7" xfId="19198"/>
    <cellStyle name="40% - Accent4 5 12" xfId="19199"/>
    <cellStyle name="40% - Accent4 5 12 2" xfId="19200"/>
    <cellStyle name="40% - Accent4 5 12 2 2" xfId="19201"/>
    <cellStyle name="40% - Accent4 5 12 2 2 2" xfId="19202"/>
    <cellStyle name="40% - Accent4 5 12 2 2 2 2" xfId="19203"/>
    <cellStyle name="40% - Accent4 5 12 2 2 2 2 2" xfId="19204"/>
    <cellStyle name="40% - Accent4 5 12 2 2 2 3" xfId="19205"/>
    <cellStyle name="40% - Accent4 5 12 2 2 2 4" xfId="19206"/>
    <cellStyle name="40% - Accent4 5 12 2 2 3" xfId="19207"/>
    <cellStyle name="40% - Accent4 5 12 2 2 3 2" xfId="19208"/>
    <cellStyle name="40% - Accent4 5 12 2 2 4" xfId="19209"/>
    <cellStyle name="40% - Accent4 5 12 2 2 5" xfId="19210"/>
    <cellStyle name="40% - Accent4 5 12 2 3" xfId="19211"/>
    <cellStyle name="40% - Accent4 5 12 2 3 2" xfId="19212"/>
    <cellStyle name="40% - Accent4 5 12 2 3 2 2" xfId="19213"/>
    <cellStyle name="40% - Accent4 5 12 2 3 3" xfId="19214"/>
    <cellStyle name="40% - Accent4 5 12 2 3 4" xfId="19215"/>
    <cellStyle name="40% - Accent4 5 12 2 4" xfId="19216"/>
    <cellStyle name="40% - Accent4 5 12 2 4 2" xfId="19217"/>
    <cellStyle name="40% - Accent4 5 12 2 5" xfId="19218"/>
    <cellStyle name="40% - Accent4 5 12 2 6" xfId="19219"/>
    <cellStyle name="40% - Accent4 5 12 3" xfId="19220"/>
    <cellStyle name="40% - Accent4 5 12 3 2" xfId="19221"/>
    <cellStyle name="40% - Accent4 5 12 3 2 2" xfId="19222"/>
    <cellStyle name="40% - Accent4 5 12 3 2 2 2" xfId="19223"/>
    <cellStyle name="40% - Accent4 5 12 3 2 3" xfId="19224"/>
    <cellStyle name="40% - Accent4 5 12 3 2 4" xfId="19225"/>
    <cellStyle name="40% - Accent4 5 12 3 3" xfId="19226"/>
    <cellStyle name="40% - Accent4 5 12 3 3 2" xfId="19227"/>
    <cellStyle name="40% - Accent4 5 12 3 4" xfId="19228"/>
    <cellStyle name="40% - Accent4 5 12 3 5" xfId="19229"/>
    <cellStyle name="40% - Accent4 5 12 4" xfId="19230"/>
    <cellStyle name="40% - Accent4 5 12 4 2" xfId="19231"/>
    <cellStyle name="40% - Accent4 5 12 4 2 2" xfId="19232"/>
    <cellStyle name="40% - Accent4 5 12 4 3" xfId="19233"/>
    <cellStyle name="40% - Accent4 5 12 4 4" xfId="19234"/>
    <cellStyle name="40% - Accent4 5 12 5" xfId="19235"/>
    <cellStyle name="40% - Accent4 5 12 5 2" xfId="19236"/>
    <cellStyle name="40% - Accent4 5 12 6" xfId="19237"/>
    <cellStyle name="40% - Accent4 5 12 7" xfId="19238"/>
    <cellStyle name="40% - Accent4 5 13" xfId="19239"/>
    <cellStyle name="40% - Accent4 5 13 2" xfId="19240"/>
    <cellStyle name="40% - Accent4 5 13 2 2" xfId="19241"/>
    <cellStyle name="40% - Accent4 5 13 2 2 2" xfId="19242"/>
    <cellStyle name="40% - Accent4 5 13 2 2 2 2" xfId="19243"/>
    <cellStyle name="40% - Accent4 5 13 2 2 2 2 2" xfId="19244"/>
    <cellStyle name="40% - Accent4 5 13 2 2 2 3" xfId="19245"/>
    <cellStyle name="40% - Accent4 5 13 2 2 2 4" xfId="19246"/>
    <cellStyle name="40% - Accent4 5 13 2 2 3" xfId="19247"/>
    <cellStyle name="40% - Accent4 5 13 2 2 3 2" xfId="19248"/>
    <cellStyle name="40% - Accent4 5 13 2 2 4" xfId="19249"/>
    <cellStyle name="40% - Accent4 5 13 2 2 5" xfId="19250"/>
    <cellStyle name="40% - Accent4 5 13 2 3" xfId="19251"/>
    <cellStyle name="40% - Accent4 5 13 2 3 2" xfId="19252"/>
    <cellStyle name="40% - Accent4 5 13 2 3 2 2" xfId="19253"/>
    <cellStyle name="40% - Accent4 5 13 2 3 3" xfId="19254"/>
    <cellStyle name="40% - Accent4 5 13 2 3 4" xfId="19255"/>
    <cellStyle name="40% - Accent4 5 13 2 4" xfId="19256"/>
    <cellStyle name="40% - Accent4 5 13 2 4 2" xfId="19257"/>
    <cellStyle name="40% - Accent4 5 13 2 5" xfId="19258"/>
    <cellStyle name="40% - Accent4 5 13 2 6" xfId="19259"/>
    <cellStyle name="40% - Accent4 5 13 3" xfId="19260"/>
    <cellStyle name="40% - Accent4 5 13 3 2" xfId="19261"/>
    <cellStyle name="40% - Accent4 5 13 3 2 2" xfId="19262"/>
    <cellStyle name="40% - Accent4 5 13 3 2 2 2" xfId="19263"/>
    <cellStyle name="40% - Accent4 5 13 3 2 3" xfId="19264"/>
    <cellStyle name="40% - Accent4 5 13 3 2 4" xfId="19265"/>
    <cellStyle name="40% - Accent4 5 13 3 3" xfId="19266"/>
    <cellStyle name="40% - Accent4 5 13 3 3 2" xfId="19267"/>
    <cellStyle name="40% - Accent4 5 13 3 4" xfId="19268"/>
    <cellStyle name="40% - Accent4 5 13 3 5" xfId="19269"/>
    <cellStyle name="40% - Accent4 5 13 4" xfId="19270"/>
    <cellStyle name="40% - Accent4 5 13 4 2" xfId="19271"/>
    <cellStyle name="40% - Accent4 5 13 4 2 2" xfId="19272"/>
    <cellStyle name="40% - Accent4 5 13 4 3" xfId="19273"/>
    <cellStyle name="40% - Accent4 5 13 4 4" xfId="19274"/>
    <cellStyle name="40% - Accent4 5 13 5" xfId="19275"/>
    <cellStyle name="40% - Accent4 5 13 5 2" xfId="19276"/>
    <cellStyle name="40% - Accent4 5 13 6" xfId="19277"/>
    <cellStyle name="40% - Accent4 5 13 7" xfId="19278"/>
    <cellStyle name="40% - Accent4 5 14" xfId="19279"/>
    <cellStyle name="40% - Accent4 5 14 2" xfId="19280"/>
    <cellStyle name="40% - Accent4 5 14 2 2" xfId="19281"/>
    <cellStyle name="40% - Accent4 5 14 2 2 2" xfId="19282"/>
    <cellStyle name="40% - Accent4 5 14 2 2 2 2" xfId="19283"/>
    <cellStyle name="40% - Accent4 5 14 2 2 2 2 2" xfId="19284"/>
    <cellStyle name="40% - Accent4 5 14 2 2 2 3" xfId="19285"/>
    <cellStyle name="40% - Accent4 5 14 2 2 2 4" xfId="19286"/>
    <cellStyle name="40% - Accent4 5 14 2 2 3" xfId="19287"/>
    <cellStyle name="40% - Accent4 5 14 2 2 3 2" xfId="19288"/>
    <cellStyle name="40% - Accent4 5 14 2 2 4" xfId="19289"/>
    <cellStyle name="40% - Accent4 5 14 2 2 5" xfId="19290"/>
    <cellStyle name="40% - Accent4 5 14 2 3" xfId="19291"/>
    <cellStyle name="40% - Accent4 5 14 2 3 2" xfId="19292"/>
    <cellStyle name="40% - Accent4 5 14 2 3 2 2" xfId="19293"/>
    <cellStyle name="40% - Accent4 5 14 2 3 3" xfId="19294"/>
    <cellStyle name="40% - Accent4 5 14 2 3 4" xfId="19295"/>
    <cellStyle name="40% - Accent4 5 14 2 4" xfId="19296"/>
    <cellStyle name="40% - Accent4 5 14 2 4 2" xfId="19297"/>
    <cellStyle name="40% - Accent4 5 14 2 5" xfId="19298"/>
    <cellStyle name="40% - Accent4 5 14 2 6" xfId="19299"/>
    <cellStyle name="40% - Accent4 5 14 3" xfId="19300"/>
    <cellStyle name="40% - Accent4 5 14 3 2" xfId="19301"/>
    <cellStyle name="40% - Accent4 5 14 3 2 2" xfId="19302"/>
    <cellStyle name="40% - Accent4 5 14 3 2 2 2" xfId="19303"/>
    <cellStyle name="40% - Accent4 5 14 3 2 3" xfId="19304"/>
    <cellStyle name="40% - Accent4 5 14 3 2 4" xfId="19305"/>
    <cellStyle name="40% - Accent4 5 14 3 3" xfId="19306"/>
    <cellStyle name="40% - Accent4 5 14 3 3 2" xfId="19307"/>
    <cellStyle name="40% - Accent4 5 14 3 4" xfId="19308"/>
    <cellStyle name="40% - Accent4 5 14 3 5" xfId="19309"/>
    <cellStyle name="40% - Accent4 5 14 4" xfId="19310"/>
    <cellStyle name="40% - Accent4 5 14 4 2" xfId="19311"/>
    <cellStyle name="40% - Accent4 5 14 4 2 2" xfId="19312"/>
    <cellStyle name="40% - Accent4 5 14 4 3" xfId="19313"/>
    <cellStyle name="40% - Accent4 5 14 4 4" xfId="19314"/>
    <cellStyle name="40% - Accent4 5 14 5" xfId="19315"/>
    <cellStyle name="40% - Accent4 5 14 5 2" xfId="19316"/>
    <cellStyle name="40% - Accent4 5 14 6" xfId="19317"/>
    <cellStyle name="40% - Accent4 5 14 7" xfId="19318"/>
    <cellStyle name="40% - Accent4 5 15" xfId="19319"/>
    <cellStyle name="40% - Accent4 5 15 2" xfId="19320"/>
    <cellStyle name="40% - Accent4 5 15 2 2" xfId="19321"/>
    <cellStyle name="40% - Accent4 5 15 2 2 2" xfId="19322"/>
    <cellStyle name="40% - Accent4 5 15 2 2 2 2" xfId="19323"/>
    <cellStyle name="40% - Accent4 5 15 2 2 2 2 2" xfId="19324"/>
    <cellStyle name="40% - Accent4 5 15 2 2 2 3" xfId="19325"/>
    <cellStyle name="40% - Accent4 5 15 2 2 2 4" xfId="19326"/>
    <cellStyle name="40% - Accent4 5 15 2 2 3" xfId="19327"/>
    <cellStyle name="40% - Accent4 5 15 2 2 3 2" xfId="19328"/>
    <cellStyle name="40% - Accent4 5 15 2 2 4" xfId="19329"/>
    <cellStyle name="40% - Accent4 5 15 2 2 5" xfId="19330"/>
    <cellStyle name="40% - Accent4 5 15 2 3" xfId="19331"/>
    <cellStyle name="40% - Accent4 5 15 2 3 2" xfId="19332"/>
    <cellStyle name="40% - Accent4 5 15 2 3 2 2" xfId="19333"/>
    <cellStyle name="40% - Accent4 5 15 2 3 3" xfId="19334"/>
    <cellStyle name="40% - Accent4 5 15 2 3 4" xfId="19335"/>
    <cellStyle name="40% - Accent4 5 15 2 4" xfId="19336"/>
    <cellStyle name="40% - Accent4 5 15 2 4 2" xfId="19337"/>
    <cellStyle name="40% - Accent4 5 15 2 5" xfId="19338"/>
    <cellStyle name="40% - Accent4 5 15 2 6" xfId="19339"/>
    <cellStyle name="40% - Accent4 5 15 3" xfId="19340"/>
    <cellStyle name="40% - Accent4 5 15 3 2" xfId="19341"/>
    <cellStyle name="40% - Accent4 5 15 3 2 2" xfId="19342"/>
    <cellStyle name="40% - Accent4 5 15 3 2 2 2" xfId="19343"/>
    <cellStyle name="40% - Accent4 5 15 3 2 3" xfId="19344"/>
    <cellStyle name="40% - Accent4 5 15 3 2 4" xfId="19345"/>
    <cellStyle name="40% - Accent4 5 15 3 3" xfId="19346"/>
    <cellStyle name="40% - Accent4 5 15 3 3 2" xfId="19347"/>
    <cellStyle name="40% - Accent4 5 15 3 4" xfId="19348"/>
    <cellStyle name="40% - Accent4 5 15 3 5" xfId="19349"/>
    <cellStyle name="40% - Accent4 5 15 4" xfId="19350"/>
    <cellStyle name="40% - Accent4 5 15 4 2" xfId="19351"/>
    <cellStyle name="40% - Accent4 5 15 4 2 2" xfId="19352"/>
    <cellStyle name="40% - Accent4 5 15 4 3" xfId="19353"/>
    <cellStyle name="40% - Accent4 5 15 4 4" xfId="19354"/>
    <cellStyle name="40% - Accent4 5 15 5" xfId="19355"/>
    <cellStyle name="40% - Accent4 5 15 5 2" xfId="19356"/>
    <cellStyle name="40% - Accent4 5 15 6" xfId="19357"/>
    <cellStyle name="40% - Accent4 5 15 7" xfId="19358"/>
    <cellStyle name="40% - Accent4 5 16" xfId="19359"/>
    <cellStyle name="40% - Accent4 5 16 2" xfId="19360"/>
    <cellStyle name="40% - Accent4 5 16 2 2" xfId="19361"/>
    <cellStyle name="40% - Accent4 5 16 2 2 2" xfId="19362"/>
    <cellStyle name="40% - Accent4 5 16 2 2 2 2" xfId="19363"/>
    <cellStyle name="40% - Accent4 5 16 2 2 2 2 2" xfId="19364"/>
    <cellStyle name="40% - Accent4 5 16 2 2 2 3" xfId="19365"/>
    <cellStyle name="40% - Accent4 5 16 2 2 2 4" xfId="19366"/>
    <cellStyle name="40% - Accent4 5 16 2 2 3" xfId="19367"/>
    <cellStyle name="40% - Accent4 5 16 2 2 3 2" xfId="19368"/>
    <cellStyle name="40% - Accent4 5 16 2 2 4" xfId="19369"/>
    <cellStyle name="40% - Accent4 5 16 2 2 5" xfId="19370"/>
    <cellStyle name="40% - Accent4 5 16 2 3" xfId="19371"/>
    <cellStyle name="40% - Accent4 5 16 2 3 2" xfId="19372"/>
    <cellStyle name="40% - Accent4 5 16 2 3 2 2" xfId="19373"/>
    <cellStyle name="40% - Accent4 5 16 2 3 3" xfId="19374"/>
    <cellStyle name="40% - Accent4 5 16 2 3 4" xfId="19375"/>
    <cellStyle name="40% - Accent4 5 16 2 4" xfId="19376"/>
    <cellStyle name="40% - Accent4 5 16 2 4 2" xfId="19377"/>
    <cellStyle name="40% - Accent4 5 16 2 5" xfId="19378"/>
    <cellStyle name="40% - Accent4 5 16 2 6" xfId="19379"/>
    <cellStyle name="40% - Accent4 5 16 3" xfId="19380"/>
    <cellStyle name="40% - Accent4 5 16 3 2" xfId="19381"/>
    <cellStyle name="40% - Accent4 5 16 3 2 2" xfId="19382"/>
    <cellStyle name="40% - Accent4 5 16 3 2 2 2" xfId="19383"/>
    <cellStyle name="40% - Accent4 5 16 3 2 3" xfId="19384"/>
    <cellStyle name="40% - Accent4 5 16 3 2 4" xfId="19385"/>
    <cellStyle name="40% - Accent4 5 16 3 3" xfId="19386"/>
    <cellStyle name="40% - Accent4 5 16 3 3 2" xfId="19387"/>
    <cellStyle name="40% - Accent4 5 16 3 4" xfId="19388"/>
    <cellStyle name="40% - Accent4 5 16 3 5" xfId="19389"/>
    <cellStyle name="40% - Accent4 5 16 4" xfId="19390"/>
    <cellStyle name="40% - Accent4 5 16 4 2" xfId="19391"/>
    <cellStyle name="40% - Accent4 5 16 4 2 2" xfId="19392"/>
    <cellStyle name="40% - Accent4 5 16 4 3" xfId="19393"/>
    <cellStyle name="40% - Accent4 5 16 4 4" xfId="19394"/>
    <cellStyle name="40% - Accent4 5 16 5" xfId="19395"/>
    <cellStyle name="40% - Accent4 5 16 5 2" xfId="19396"/>
    <cellStyle name="40% - Accent4 5 16 6" xfId="19397"/>
    <cellStyle name="40% - Accent4 5 16 7" xfId="19398"/>
    <cellStyle name="40% - Accent4 5 17" xfId="19399"/>
    <cellStyle name="40% - Accent4 5 17 2" xfId="19400"/>
    <cellStyle name="40% - Accent4 5 17 2 2" xfId="19401"/>
    <cellStyle name="40% - Accent4 5 17 2 2 2" xfId="19402"/>
    <cellStyle name="40% - Accent4 5 17 2 2 2 2" xfId="19403"/>
    <cellStyle name="40% - Accent4 5 17 2 2 2 2 2" xfId="19404"/>
    <cellStyle name="40% - Accent4 5 17 2 2 2 3" xfId="19405"/>
    <cellStyle name="40% - Accent4 5 17 2 2 2 4" xfId="19406"/>
    <cellStyle name="40% - Accent4 5 17 2 2 3" xfId="19407"/>
    <cellStyle name="40% - Accent4 5 17 2 2 3 2" xfId="19408"/>
    <cellStyle name="40% - Accent4 5 17 2 2 4" xfId="19409"/>
    <cellStyle name="40% - Accent4 5 17 2 2 5" xfId="19410"/>
    <cellStyle name="40% - Accent4 5 17 2 3" xfId="19411"/>
    <cellStyle name="40% - Accent4 5 17 2 3 2" xfId="19412"/>
    <cellStyle name="40% - Accent4 5 17 2 3 2 2" xfId="19413"/>
    <cellStyle name="40% - Accent4 5 17 2 3 3" xfId="19414"/>
    <cellStyle name="40% - Accent4 5 17 2 3 4" xfId="19415"/>
    <cellStyle name="40% - Accent4 5 17 2 4" xfId="19416"/>
    <cellStyle name="40% - Accent4 5 17 2 4 2" xfId="19417"/>
    <cellStyle name="40% - Accent4 5 17 2 5" xfId="19418"/>
    <cellStyle name="40% - Accent4 5 17 2 6" xfId="19419"/>
    <cellStyle name="40% - Accent4 5 17 3" xfId="19420"/>
    <cellStyle name="40% - Accent4 5 17 3 2" xfId="19421"/>
    <cellStyle name="40% - Accent4 5 17 3 2 2" xfId="19422"/>
    <cellStyle name="40% - Accent4 5 17 3 2 2 2" xfId="19423"/>
    <cellStyle name="40% - Accent4 5 17 3 2 3" xfId="19424"/>
    <cellStyle name="40% - Accent4 5 17 3 2 4" xfId="19425"/>
    <cellStyle name="40% - Accent4 5 17 3 3" xfId="19426"/>
    <cellStyle name="40% - Accent4 5 17 3 3 2" xfId="19427"/>
    <cellStyle name="40% - Accent4 5 17 3 4" xfId="19428"/>
    <cellStyle name="40% - Accent4 5 17 3 5" xfId="19429"/>
    <cellStyle name="40% - Accent4 5 17 4" xfId="19430"/>
    <cellStyle name="40% - Accent4 5 17 4 2" xfId="19431"/>
    <cellStyle name="40% - Accent4 5 17 4 2 2" xfId="19432"/>
    <cellStyle name="40% - Accent4 5 17 4 3" xfId="19433"/>
    <cellStyle name="40% - Accent4 5 17 4 4" xfId="19434"/>
    <cellStyle name="40% - Accent4 5 17 5" xfId="19435"/>
    <cellStyle name="40% - Accent4 5 17 5 2" xfId="19436"/>
    <cellStyle name="40% - Accent4 5 17 6" xfId="19437"/>
    <cellStyle name="40% - Accent4 5 17 7" xfId="19438"/>
    <cellStyle name="40% - Accent4 5 18" xfId="19439"/>
    <cellStyle name="40% - Accent4 5 18 2" xfId="19440"/>
    <cellStyle name="40% - Accent4 5 18 2 2" xfId="19441"/>
    <cellStyle name="40% - Accent4 5 18 2 2 2" xfId="19442"/>
    <cellStyle name="40% - Accent4 5 18 2 2 2 2" xfId="19443"/>
    <cellStyle name="40% - Accent4 5 18 2 2 2 2 2" xfId="19444"/>
    <cellStyle name="40% - Accent4 5 18 2 2 2 3" xfId="19445"/>
    <cellStyle name="40% - Accent4 5 18 2 2 2 4" xfId="19446"/>
    <cellStyle name="40% - Accent4 5 18 2 2 3" xfId="19447"/>
    <cellStyle name="40% - Accent4 5 18 2 2 3 2" xfId="19448"/>
    <cellStyle name="40% - Accent4 5 18 2 2 4" xfId="19449"/>
    <cellStyle name="40% - Accent4 5 18 2 2 5" xfId="19450"/>
    <cellStyle name="40% - Accent4 5 18 2 3" xfId="19451"/>
    <cellStyle name="40% - Accent4 5 18 2 3 2" xfId="19452"/>
    <cellStyle name="40% - Accent4 5 18 2 3 2 2" xfId="19453"/>
    <cellStyle name="40% - Accent4 5 18 2 3 3" xfId="19454"/>
    <cellStyle name="40% - Accent4 5 18 2 3 4" xfId="19455"/>
    <cellStyle name="40% - Accent4 5 18 2 4" xfId="19456"/>
    <cellStyle name="40% - Accent4 5 18 2 4 2" xfId="19457"/>
    <cellStyle name="40% - Accent4 5 18 2 5" xfId="19458"/>
    <cellStyle name="40% - Accent4 5 18 2 6" xfId="19459"/>
    <cellStyle name="40% - Accent4 5 18 3" xfId="19460"/>
    <cellStyle name="40% - Accent4 5 18 3 2" xfId="19461"/>
    <cellStyle name="40% - Accent4 5 18 3 2 2" xfId="19462"/>
    <cellStyle name="40% - Accent4 5 18 3 2 2 2" xfId="19463"/>
    <cellStyle name="40% - Accent4 5 18 3 2 3" xfId="19464"/>
    <cellStyle name="40% - Accent4 5 18 3 2 4" xfId="19465"/>
    <cellStyle name="40% - Accent4 5 18 3 3" xfId="19466"/>
    <cellStyle name="40% - Accent4 5 18 3 3 2" xfId="19467"/>
    <cellStyle name="40% - Accent4 5 18 3 4" xfId="19468"/>
    <cellStyle name="40% - Accent4 5 18 3 5" xfId="19469"/>
    <cellStyle name="40% - Accent4 5 18 4" xfId="19470"/>
    <cellStyle name="40% - Accent4 5 18 4 2" xfId="19471"/>
    <cellStyle name="40% - Accent4 5 18 4 2 2" xfId="19472"/>
    <cellStyle name="40% - Accent4 5 18 4 3" xfId="19473"/>
    <cellStyle name="40% - Accent4 5 18 4 4" xfId="19474"/>
    <cellStyle name="40% - Accent4 5 18 5" xfId="19475"/>
    <cellStyle name="40% - Accent4 5 18 5 2" xfId="19476"/>
    <cellStyle name="40% - Accent4 5 18 6" xfId="19477"/>
    <cellStyle name="40% - Accent4 5 18 7" xfId="19478"/>
    <cellStyle name="40% - Accent4 5 19" xfId="19479"/>
    <cellStyle name="40% - Accent4 5 19 2" xfId="19480"/>
    <cellStyle name="40% - Accent4 5 19 2 2" xfId="19481"/>
    <cellStyle name="40% - Accent4 5 19 2 2 2" xfId="19482"/>
    <cellStyle name="40% - Accent4 5 19 2 2 2 2" xfId="19483"/>
    <cellStyle name="40% - Accent4 5 19 2 2 2 2 2" xfId="19484"/>
    <cellStyle name="40% - Accent4 5 19 2 2 2 3" xfId="19485"/>
    <cellStyle name="40% - Accent4 5 19 2 2 2 4" xfId="19486"/>
    <cellStyle name="40% - Accent4 5 19 2 2 3" xfId="19487"/>
    <cellStyle name="40% - Accent4 5 19 2 2 3 2" xfId="19488"/>
    <cellStyle name="40% - Accent4 5 19 2 2 4" xfId="19489"/>
    <cellStyle name="40% - Accent4 5 19 2 2 5" xfId="19490"/>
    <cellStyle name="40% - Accent4 5 19 2 3" xfId="19491"/>
    <cellStyle name="40% - Accent4 5 19 2 3 2" xfId="19492"/>
    <cellStyle name="40% - Accent4 5 19 2 3 2 2" xfId="19493"/>
    <cellStyle name="40% - Accent4 5 19 2 3 3" xfId="19494"/>
    <cellStyle name="40% - Accent4 5 19 2 3 4" xfId="19495"/>
    <cellStyle name="40% - Accent4 5 19 2 4" xfId="19496"/>
    <cellStyle name="40% - Accent4 5 19 2 4 2" xfId="19497"/>
    <cellStyle name="40% - Accent4 5 19 2 5" xfId="19498"/>
    <cellStyle name="40% - Accent4 5 19 2 6" xfId="19499"/>
    <cellStyle name="40% - Accent4 5 19 3" xfId="19500"/>
    <cellStyle name="40% - Accent4 5 19 3 2" xfId="19501"/>
    <cellStyle name="40% - Accent4 5 19 3 2 2" xfId="19502"/>
    <cellStyle name="40% - Accent4 5 19 3 2 2 2" xfId="19503"/>
    <cellStyle name="40% - Accent4 5 19 3 2 3" xfId="19504"/>
    <cellStyle name="40% - Accent4 5 19 3 2 4" xfId="19505"/>
    <cellStyle name="40% - Accent4 5 19 3 3" xfId="19506"/>
    <cellStyle name="40% - Accent4 5 19 3 3 2" xfId="19507"/>
    <cellStyle name="40% - Accent4 5 19 3 4" xfId="19508"/>
    <cellStyle name="40% - Accent4 5 19 3 5" xfId="19509"/>
    <cellStyle name="40% - Accent4 5 19 4" xfId="19510"/>
    <cellStyle name="40% - Accent4 5 19 4 2" xfId="19511"/>
    <cellStyle name="40% - Accent4 5 19 4 2 2" xfId="19512"/>
    <cellStyle name="40% - Accent4 5 19 4 3" xfId="19513"/>
    <cellStyle name="40% - Accent4 5 19 4 4" xfId="19514"/>
    <cellStyle name="40% - Accent4 5 19 5" xfId="19515"/>
    <cellStyle name="40% - Accent4 5 19 5 2" xfId="19516"/>
    <cellStyle name="40% - Accent4 5 19 6" xfId="19517"/>
    <cellStyle name="40% - Accent4 5 19 7" xfId="19518"/>
    <cellStyle name="40% - Accent4 5 2" xfId="19519"/>
    <cellStyle name="40% - Accent4 5 2 2" xfId="19520"/>
    <cellStyle name="40% - Accent4 5 2 2 2" xfId="19521"/>
    <cellStyle name="40% - Accent4 5 2 2 2 2" xfId="19522"/>
    <cellStyle name="40% - Accent4 5 2 2 2 2 2" xfId="19523"/>
    <cellStyle name="40% - Accent4 5 2 2 2 2 2 2" xfId="19524"/>
    <cellStyle name="40% - Accent4 5 2 2 2 2 3" xfId="19525"/>
    <cellStyle name="40% - Accent4 5 2 2 2 2 4" xfId="19526"/>
    <cellStyle name="40% - Accent4 5 2 2 2 3" xfId="19527"/>
    <cellStyle name="40% - Accent4 5 2 2 2 3 2" xfId="19528"/>
    <cellStyle name="40% - Accent4 5 2 2 2 4" xfId="19529"/>
    <cellStyle name="40% - Accent4 5 2 2 2 5" xfId="19530"/>
    <cellStyle name="40% - Accent4 5 2 2 3" xfId="19531"/>
    <cellStyle name="40% - Accent4 5 2 2 3 2" xfId="19532"/>
    <cellStyle name="40% - Accent4 5 2 2 3 2 2" xfId="19533"/>
    <cellStyle name="40% - Accent4 5 2 2 3 3" xfId="19534"/>
    <cellStyle name="40% - Accent4 5 2 2 3 4" xfId="19535"/>
    <cellStyle name="40% - Accent4 5 2 2 4" xfId="19536"/>
    <cellStyle name="40% - Accent4 5 2 2 4 2" xfId="19537"/>
    <cellStyle name="40% - Accent4 5 2 2 5" xfId="19538"/>
    <cellStyle name="40% - Accent4 5 2 2 6" xfId="19539"/>
    <cellStyle name="40% - Accent4 5 2 3" xfId="19540"/>
    <cellStyle name="40% - Accent4 5 2 3 2" xfId="19541"/>
    <cellStyle name="40% - Accent4 5 2 3 2 2" xfId="19542"/>
    <cellStyle name="40% - Accent4 5 2 3 2 2 2" xfId="19543"/>
    <cellStyle name="40% - Accent4 5 2 3 2 3" xfId="19544"/>
    <cellStyle name="40% - Accent4 5 2 3 2 4" xfId="19545"/>
    <cellStyle name="40% - Accent4 5 2 3 3" xfId="19546"/>
    <cellStyle name="40% - Accent4 5 2 3 3 2" xfId="19547"/>
    <cellStyle name="40% - Accent4 5 2 3 4" xfId="19548"/>
    <cellStyle name="40% - Accent4 5 2 3 5" xfId="19549"/>
    <cellStyle name="40% - Accent4 5 2 4" xfId="19550"/>
    <cellStyle name="40% - Accent4 5 2 4 2" xfId="19551"/>
    <cellStyle name="40% - Accent4 5 2 4 2 2" xfId="19552"/>
    <cellStyle name="40% - Accent4 5 2 4 3" xfId="19553"/>
    <cellStyle name="40% - Accent4 5 2 4 4" xfId="19554"/>
    <cellStyle name="40% - Accent4 5 2 5" xfId="19555"/>
    <cellStyle name="40% - Accent4 5 2 5 2" xfId="19556"/>
    <cellStyle name="40% - Accent4 5 2 6" xfId="19557"/>
    <cellStyle name="40% - Accent4 5 2 7" xfId="19558"/>
    <cellStyle name="40% - Accent4 5 20" xfId="19559"/>
    <cellStyle name="40% - Accent4 5 20 2" xfId="19560"/>
    <cellStyle name="40% - Accent4 5 20 2 2" xfId="19561"/>
    <cellStyle name="40% - Accent4 5 20 2 2 2" xfId="19562"/>
    <cellStyle name="40% - Accent4 5 20 2 2 2 2" xfId="19563"/>
    <cellStyle name="40% - Accent4 5 20 2 2 2 2 2" xfId="19564"/>
    <cellStyle name="40% - Accent4 5 20 2 2 2 3" xfId="19565"/>
    <cellStyle name="40% - Accent4 5 20 2 2 2 4" xfId="19566"/>
    <cellStyle name="40% - Accent4 5 20 2 2 3" xfId="19567"/>
    <cellStyle name="40% - Accent4 5 20 2 2 3 2" xfId="19568"/>
    <cellStyle name="40% - Accent4 5 20 2 2 4" xfId="19569"/>
    <cellStyle name="40% - Accent4 5 20 2 2 5" xfId="19570"/>
    <cellStyle name="40% - Accent4 5 20 2 3" xfId="19571"/>
    <cellStyle name="40% - Accent4 5 20 2 3 2" xfId="19572"/>
    <cellStyle name="40% - Accent4 5 20 2 3 2 2" xfId="19573"/>
    <cellStyle name="40% - Accent4 5 20 2 3 3" xfId="19574"/>
    <cellStyle name="40% - Accent4 5 20 2 3 4" xfId="19575"/>
    <cellStyle name="40% - Accent4 5 20 2 4" xfId="19576"/>
    <cellStyle name="40% - Accent4 5 20 2 4 2" xfId="19577"/>
    <cellStyle name="40% - Accent4 5 20 2 5" xfId="19578"/>
    <cellStyle name="40% - Accent4 5 20 2 6" xfId="19579"/>
    <cellStyle name="40% - Accent4 5 20 3" xfId="19580"/>
    <cellStyle name="40% - Accent4 5 20 3 2" xfId="19581"/>
    <cellStyle name="40% - Accent4 5 20 3 2 2" xfId="19582"/>
    <cellStyle name="40% - Accent4 5 20 3 2 2 2" xfId="19583"/>
    <cellStyle name="40% - Accent4 5 20 3 2 3" xfId="19584"/>
    <cellStyle name="40% - Accent4 5 20 3 2 4" xfId="19585"/>
    <cellStyle name="40% - Accent4 5 20 3 3" xfId="19586"/>
    <cellStyle name="40% - Accent4 5 20 3 3 2" xfId="19587"/>
    <cellStyle name="40% - Accent4 5 20 3 4" xfId="19588"/>
    <cellStyle name="40% - Accent4 5 20 3 5" xfId="19589"/>
    <cellStyle name="40% - Accent4 5 20 4" xfId="19590"/>
    <cellStyle name="40% - Accent4 5 20 4 2" xfId="19591"/>
    <cellStyle name="40% - Accent4 5 20 4 2 2" xfId="19592"/>
    <cellStyle name="40% - Accent4 5 20 4 3" xfId="19593"/>
    <cellStyle name="40% - Accent4 5 20 4 4" xfId="19594"/>
    <cellStyle name="40% - Accent4 5 20 5" xfId="19595"/>
    <cellStyle name="40% - Accent4 5 20 5 2" xfId="19596"/>
    <cellStyle name="40% - Accent4 5 20 6" xfId="19597"/>
    <cellStyle name="40% - Accent4 5 20 7" xfId="19598"/>
    <cellStyle name="40% - Accent4 5 21" xfId="19599"/>
    <cellStyle name="40% - Accent4 5 21 2" xfId="19600"/>
    <cellStyle name="40% - Accent4 5 21 2 2" xfId="19601"/>
    <cellStyle name="40% - Accent4 5 21 2 2 2" xfId="19602"/>
    <cellStyle name="40% - Accent4 5 21 2 2 2 2" xfId="19603"/>
    <cellStyle name="40% - Accent4 5 21 2 2 2 2 2" xfId="19604"/>
    <cellStyle name="40% - Accent4 5 21 2 2 2 3" xfId="19605"/>
    <cellStyle name="40% - Accent4 5 21 2 2 2 4" xfId="19606"/>
    <cellStyle name="40% - Accent4 5 21 2 2 3" xfId="19607"/>
    <cellStyle name="40% - Accent4 5 21 2 2 3 2" xfId="19608"/>
    <cellStyle name="40% - Accent4 5 21 2 2 4" xfId="19609"/>
    <cellStyle name="40% - Accent4 5 21 2 2 5" xfId="19610"/>
    <cellStyle name="40% - Accent4 5 21 2 3" xfId="19611"/>
    <cellStyle name="40% - Accent4 5 21 2 3 2" xfId="19612"/>
    <cellStyle name="40% - Accent4 5 21 2 3 2 2" xfId="19613"/>
    <cellStyle name="40% - Accent4 5 21 2 3 3" xfId="19614"/>
    <cellStyle name="40% - Accent4 5 21 2 3 4" xfId="19615"/>
    <cellStyle name="40% - Accent4 5 21 2 4" xfId="19616"/>
    <cellStyle name="40% - Accent4 5 21 2 4 2" xfId="19617"/>
    <cellStyle name="40% - Accent4 5 21 2 5" xfId="19618"/>
    <cellStyle name="40% - Accent4 5 21 2 6" xfId="19619"/>
    <cellStyle name="40% - Accent4 5 21 3" xfId="19620"/>
    <cellStyle name="40% - Accent4 5 21 3 2" xfId="19621"/>
    <cellStyle name="40% - Accent4 5 21 3 2 2" xfId="19622"/>
    <cellStyle name="40% - Accent4 5 21 3 2 2 2" xfId="19623"/>
    <cellStyle name="40% - Accent4 5 21 3 2 3" xfId="19624"/>
    <cellStyle name="40% - Accent4 5 21 3 2 4" xfId="19625"/>
    <cellStyle name="40% - Accent4 5 21 3 3" xfId="19626"/>
    <cellStyle name="40% - Accent4 5 21 3 3 2" xfId="19627"/>
    <cellStyle name="40% - Accent4 5 21 3 4" xfId="19628"/>
    <cellStyle name="40% - Accent4 5 21 3 5" xfId="19629"/>
    <cellStyle name="40% - Accent4 5 21 4" xfId="19630"/>
    <cellStyle name="40% - Accent4 5 21 4 2" xfId="19631"/>
    <cellStyle name="40% - Accent4 5 21 4 2 2" xfId="19632"/>
    <cellStyle name="40% - Accent4 5 21 4 3" xfId="19633"/>
    <cellStyle name="40% - Accent4 5 21 4 4" xfId="19634"/>
    <cellStyle name="40% - Accent4 5 21 5" xfId="19635"/>
    <cellStyle name="40% - Accent4 5 21 5 2" xfId="19636"/>
    <cellStyle name="40% - Accent4 5 21 6" xfId="19637"/>
    <cellStyle name="40% - Accent4 5 21 7" xfId="19638"/>
    <cellStyle name="40% - Accent4 5 22" xfId="19639"/>
    <cellStyle name="40% - Accent4 5 22 2" xfId="19640"/>
    <cellStyle name="40% - Accent4 5 22 2 2" xfId="19641"/>
    <cellStyle name="40% - Accent4 5 22 2 2 2" xfId="19642"/>
    <cellStyle name="40% - Accent4 5 22 2 2 2 2" xfId="19643"/>
    <cellStyle name="40% - Accent4 5 22 2 2 2 2 2" xfId="19644"/>
    <cellStyle name="40% - Accent4 5 22 2 2 2 3" xfId="19645"/>
    <cellStyle name="40% - Accent4 5 22 2 2 2 4" xfId="19646"/>
    <cellStyle name="40% - Accent4 5 22 2 2 3" xfId="19647"/>
    <cellStyle name="40% - Accent4 5 22 2 2 3 2" xfId="19648"/>
    <cellStyle name="40% - Accent4 5 22 2 2 4" xfId="19649"/>
    <cellStyle name="40% - Accent4 5 22 2 2 5" xfId="19650"/>
    <cellStyle name="40% - Accent4 5 22 2 3" xfId="19651"/>
    <cellStyle name="40% - Accent4 5 22 2 3 2" xfId="19652"/>
    <cellStyle name="40% - Accent4 5 22 2 3 2 2" xfId="19653"/>
    <cellStyle name="40% - Accent4 5 22 2 3 3" xfId="19654"/>
    <cellStyle name="40% - Accent4 5 22 2 3 4" xfId="19655"/>
    <cellStyle name="40% - Accent4 5 22 2 4" xfId="19656"/>
    <cellStyle name="40% - Accent4 5 22 2 4 2" xfId="19657"/>
    <cellStyle name="40% - Accent4 5 22 2 5" xfId="19658"/>
    <cellStyle name="40% - Accent4 5 22 2 6" xfId="19659"/>
    <cellStyle name="40% - Accent4 5 22 3" xfId="19660"/>
    <cellStyle name="40% - Accent4 5 22 3 2" xfId="19661"/>
    <cellStyle name="40% - Accent4 5 22 3 2 2" xfId="19662"/>
    <cellStyle name="40% - Accent4 5 22 3 2 2 2" xfId="19663"/>
    <cellStyle name="40% - Accent4 5 22 3 2 3" xfId="19664"/>
    <cellStyle name="40% - Accent4 5 22 3 2 4" xfId="19665"/>
    <cellStyle name="40% - Accent4 5 22 3 3" xfId="19666"/>
    <cellStyle name="40% - Accent4 5 22 3 3 2" xfId="19667"/>
    <cellStyle name="40% - Accent4 5 22 3 4" xfId="19668"/>
    <cellStyle name="40% - Accent4 5 22 3 5" xfId="19669"/>
    <cellStyle name="40% - Accent4 5 22 4" xfId="19670"/>
    <cellStyle name="40% - Accent4 5 22 4 2" xfId="19671"/>
    <cellStyle name="40% - Accent4 5 22 4 2 2" xfId="19672"/>
    <cellStyle name="40% - Accent4 5 22 4 3" xfId="19673"/>
    <cellStyle name="40% - Accent4 5 22 4 4" xfId="19674"/>
    <cellStyle name="40% - Accent4 5 22 5" xfId="19675"/>
    <cellStyle name="40% - Accent4 5 22 5 2" xfId="19676"/>
    <cellStyle name="40% - Accent4 5 22 6" xfId="19677"/>
    <cellStyle name="40% - Accent4 5 22 7" xfId="19678"/>
    <cellStyle name="40% - Accent4 5 23" xfId="19679"/>
    <cellStyle name="40% - Accent4 5 23 2" xfId="19680"/>
    <cellStyle name="40% - Accent4 5 23 2 2" xfId="19681"/>
    <cellStyle name="40% - Accent4 5 23 2 2 2" xfId="19682"/>
    <cellStyle name="40% - Accent4 5 23 2 2 2 2" xfId="19683"/>
    <cellStyle name="40% - Accent4 5 23 2 2 2 2 2" xfId="19684"/>
    <cellStyle name="40% - Accent4 5 23 2 2 2 3" xfId="19685"/>
    <cellStyle name="40% - Accent4 5 23 2 2 2 4" xfId="19686"/>
    <cellStyle name="40% - Accent4 5 23 2 2 3" xfId="19687"/>
    <cellStyle name="40% - Accent4 5 23 2 2 3 2" xfId="19688"/>
    <cellStyle name="40% - Accent4 5 23 2 2 4" xfId="19689"/>
    <cellStyle name="40% - Accent4 5 23 2 2 5" xfId="19690"/>
    <cellStyle name="40% - Accent4 5 23 2 3" xfId="19691"/>
    <cellStyle name="40% - Accent4 5 23 2 3 2" xfId="19692"/>
    <cellStyle name="40% - Accent4 5 23 2 3 2 2" xfId="19693"/>
    <cellStyle name="40% - Accent4 5 23 2 3 3" xfId="19694"/>
    <cellStyle name="40% - Accent4 5 23 2 3 4" xfId="19695"/>
    <cellStyle name="40% - Accent4 5 23 2 4" xfId="19696"/>
    <cellStyle name="40% - Accent4 5 23 2 4 2" xfId="19697"/>
    <cellStyle name="40% - Accent4 5 23 2 5" xfId="19698"/>
    <cellStyle name="40% - Accent4 5 23 2 6" xfId="19699"/>
    <cellStyle name="40% - Accent4 5 23 3" xfId="19700"/>
    <cellStyle name="40% - Accent4 5 23 3 2" xfId="19701"/>
    <cellStyle name="40% - Accent4 5 23 3 2 2" xfId="19702"/>
    <cellStyle name="40% - Accent4 5 23 3 2 2 2" xfId="19703"/>
    <cellStyle name="40% - Accent4 5 23 3 2 3" xfId="19704"/>
    <cellStyle name="40% - Accent4 5 23 3 2 4" xfId="19705"/>
    <cellStyle name="40% - Accent4 5 23 3 3" xfId="19706"/>
    <cellStyle name="40% - Accent4 5 23 3 3 2" xfId="19707"/>
    <cellStyle name="40% - Accent4 5 23 3 4" xfId="19708"/>
    <cellStyle name="40% - Accent4 5 23 3 5" xfId="19709"/>
    <cellStyle name="40% - Accent4 5 23 4" xfId="19710"/>
    <cellStyle name="40% - Accent4 5 23 4 2" xfId="19711"/>
    <cellStyle name="40% - Accent4 5 23 4 2 2" xfId="19712"/>
    <cellStyle name="40% - Accent4 5 23 4 3" xfId="19713"/>
    <cellStyle name="40% - Accent4 5 23 4 4" xfId="19714"/>
    <cellStyle name="40% - Accent4 5 23 5" xfId="19715"/>
    <cellStyle name="40% - Accent4 5 23 5 2" xfId="19716"/>
    <cellStyle name="40% - Accent4 5 23 6" xfId="19717"/>
    <cellStyle name="40% - Accent4 5 23 7" xfId="19718"/>
    <cellStyle name="40% - Accent4 5 24" xfId="19719"/>
    <cellStyle name="40% - Accent4 5 24 2" xfId="19720"/>
    <cellStyle name="40% - Accent4 5 24 2 2" xfId="19721"/>
    <cellStyle name="40% - Accent4 5 24 2 2 2" xfId="19722"/>
    <cellStyle name="40% - Accent4 5 24 2 2 2 2" xfId="19723"/>
    <cellStyle name="40% - Accent4 5 24 2 2 2 2 2" xfId="19724"/>
    <cellStyle name="40% - Accent4 5 24 2 2 2 3" xfId="19725"/>
    <cellStyle name="40% - Accent4 5 24 2 2 2 4" xfId="19726"/>
    <cellStyle name="40% - Accent4 5 24 2 2 3" xfId="19727"/>
    <cellStyle name="40% - Accent4 5 24 2 2 3 2" xfId="19728"/>
    <cellStyle name="40% - Accent4 5 24 2 2 4" xfId="19729"/>
    <cellStyle name="40% - Accent4 5 24 2 2 5" xfId="19730"/>
    <cellStyle name="40% - Accent4 5 24 2 3" xfId="19731"/>
    <cellStyle name="40% - Accent4 5 24 2 3 2" xfId="19732"/>
    <cellStyle name="40% - Accent4 5 24 2 3 2 2" xfId="19733"/>
    <cellStyle name="40% - Accent4 5 24 2 3 3" xfId="19734"/>
    <cellStyle name="40% - Accent4 5 24 2 3 4" xfId="19735"/>
    <cellStyle name="40% - Accent4 5 24 2 4" xfId="19736"/>
    <cellStyle name="40% - Accent4 5 24 2 4 2" xfId="19737"/>
    <cellStyle name="40% - Accent4 5 24 2 5" xfId="19738"/>
    <cellStyle name="40% - Accent4 5 24 2 6" xfId="19739"/>
    <cellStyle name="40% - Accent4 5 24 3" xfId="19740"/>
    <cellStyle name="40% - Accent4 5 24 3 2" xfId="19741"/>
    <cellStyle name="40% - Accent4 5 24 3 2 2" xfId="19742"/>
    <cellStyle name="40% - Accent4 5 24 3 2 2 2" xfId="19743"/>
    <cellStyle name="40% - Accent4 5 24 3 2 3" xfId="19744"/>
    <cellStyle name="40% - Accent4 5 24 3 2 4" xfId="19745"/>
    <cellStyle name="40% - Accent4 5 24 3 3" xfId="19746"/>
    <cellStyle name="40% - Accent4 5 24 3 3 2" xfId="19747"/>
    <cellStyle name="40% - Accent4 5 24 3 4" xfId="19748"/>
    <cellStyle name="40% - Accent4 5 24 3 5" xfId="19749"/>
    <cellStyle name="40% - Accent4 5 24 4" xfId="19750"/>
    <cellStyle name="40% - Accent4 5 24 4 2" xfId="19751"/>
    <cellStyle name="40% - Accent4 5 24 4 2 2" xfId="19752"/>
    <cellStyle name="40% - Accent4 5 24 4 3" xfId="19753"/>
    <cellStyle name="40% - Accent4 5 24 4 4" xfId="19754"/>
    <cellStyle name="40% - Accent4 5 24 5" xfId="19755"/>
    <cellStyle name="40% - Accent4 5 24 5 2" xfId="19756"/>
    <cellStyle name="40% - Accent4 5 24 6" xfId="19757"/>
    <cellStyle name="40% - Accent4 5 24 7" xfId="19758"/>
    <cellStyle name="40% - Accent4 5 25" xfId="19759"/>
    <cellStyle name="40% - Accent4 5 25 2" xfId="19760"/>
    <cellStyle name="40% - Accent4 5 25 2 2" xfId="19761"/>
    <cellStyle name="40% - Accent4 5 25 2 2 2" xfId="19762"/>
    <cellStyle name="40% - Accent4 5 25 2 2 2 2" xfId="19763"/>
    <cellStyle name="40% - Accent4 5 25 2 2 2 2 2" xfId="19764"/>
    <cellStyle name="40% - Accent4 5 25 2 2 2 3" xfId="19765"/>
    <cellStyle name="40% - Accent4 5 25 2 2 2 4" xfId="19766"/>
    <cellStyle name="40% - Accent4 5 25 2 2 3" xfId="19767"/>
    <cellStyle name="40% - Accent4 5 25 2 2 3 2" xfId="19768"/>
    <cellStyle name="40% - Accent4 5 25 2 2 4" xfId="19769"/>
    <cellStyle name="40% - Accent4 5 25 2 2 5" xfId="19770"/>
    <cellStyle name="40% - Accent4 5 25 2 3" xfId="19771"/>
    <cellStyle name="40% - Accent4 5 25 2 3 2" xfId="19772"/>
    <cellStyle name="40% - Accent4 5 25 2 3 2 2" xfId="19773"/>
    <cellStyle name="40% - Accent4 5 25 2 3 3" xfId="19774"/>
    <cellStyle name="40% - Accent4 5 25 2 3 4" xfId="19775"/>
    <cellStyle name="40% - Accent4 5 25 2 4" xfId="19776"/>
    <cellStyle name="40% - Accent4 5 25 2 4 2" xfId="19777"/>
    <cellStyle name="40% - Accent4 5 25 2 5" xfId="19778"/>
    <cellStyle name="40% - Accent4 5 25 2 6" xfId="19779"/>
    <cellStyle name="40% - Accent4 5 25 3" xfId="19780"/>
    <cellStyle name="40% - Accent4 5 25 3 2" xfId="19781"/>
    <cellStyle name="40% - Accent4 5 25 3 2 2" xfId="19782"/>
    <cellStyle name="40% - Accent4 5 25 3 2 2 2" xfId="19783"/>
    <cellStyle name="40% - Accent4 5 25 3 2 3" xfId="19784"/>
    <cellStyle name="40% - Accent4 5 25 3 2 4" xfId="19785"/>
    <cellStyle name="40% - Accent4 5 25 3 3" xfId="19786"/>
    <cellStyle name="40% - Accent4 5 25 3 3 2" xfId="19787"/>
    <cellStyle name="40% - Accent4 5 25 3 4" xfId="19788"/>
    <cellStyle name="40% - Accent4 5 25 3 5" xfId="19789"/>
    <cellStyle name="40% - Accent4 5 25 4" xfId="19790"/>
    <cellStyle name="40% - Accent4 5 25 4 2" xfId="19791"/>
    <cellStyle name="40% - Accent4 5 25 4 2 2" xfId="19792"/>
    <cellStyle name="40% - Accent4 5 25 4 3" xfId="19793"/>
    <cellStyle name="40% - Accent4 5 25 4 4" xfId="19794"/>
    <cellStyle name="40% - Accent4 5 25 5" xfId="19795"/>
    <cellStyle name="40% - Accent4 5 25 5 2" xfId="19796"/>
    <cellStyle name="40% - Accent4 5 25 6" xfId="19797"/>
    <cellStyle name="40% - Accent4 5 25 7" xfId="19798"/>
    <cellStyle name="40% - Accent4 5 26" xfId="19799"/>
    <cellStyle name="40% - Accent4 5 26 2" xfId="19800"/>
    <cellStyle name="40% - Accent4 5 26 2 2" xfId="19801"/>
    <cellStyle name="40% - Accent4 5 26 2 2 2" xfId="19802"/>
    <cellStyle name="40% - Accent4 5 26 2 2 2 2" xfId="19803"/>
    <cellStyle name="40% - Accent4 5 26 2 2 2 2 2" xfId="19804"/>
    <cellStyle name="40% - Accent4 5 26 2 2 2 3" xfId="19805"/>
    <cellStyle name="40% - Accent4 5 26 2 2 2 4" xfId="19806"/>
    <cellStyle name="40% - Accent4 5 26 2 2 3" xfId="19807"/>
    <cellStyle name="40% - Accent4 5 26 2 2 3 2" xfId="19808"/>
    <cellStyle name="40% - Accent4 5 26 2 2 4" xfId="19809"/>
    <cellStyle name="40% - Accent4 5 26 2 2 5" xfId="19810"/>
    <cellStyle name="40% - Accent4 5 26 2 3" xfId="19811"/>
    <cellStyle name="40% - Accent4 5 26 2 3 2" xfId="19812"/>
    <cellStyle name="40% - Accent4 5 26 2 3 2 2" xfId="19813"/>
    <cellStyle name="40% - Accent4 5 26 2 3 3" xfId="19814"/>
    <cellStyle name="40% - Accent4 5 26 2 3 4" xfId="19815"/>
    <cellStyle name="40% - Accent4 5 26 2 4" xfId="19816"/>
    <cellStyle name="40% - Accent4 5 26 2 4 2" xfId="19817"/>
    <cellStyle name="40% - Accent4 5 26 2 5" xfId="19818"/>
    <cellStyle name="40% - Accent4 5 26 2 6" xfId="19819"/>
    <cellStyle name="40% - Accent4 5 26 3" xfId="19820"/>
    <cellStyle name="40% - Accent4 5 26 3 2" xfId="19821"/>
    <cellStyle name="40% - Accent4 5 26 3 2 2" xfId="19822"/>
    <cellStyle name="40% - Accent4 5 26 3 2 2 2" xfId="19823"/>
    <cellStyle name="40% - Accent4 5 26 3 2 3" xfId="19824"/>
    <cellStyle name="40% - Accent4 5 26 3 2 4" xfId="19825"/>
    <cellStyle name="40% - Accent4 5 26 3 3" xfId="19826"/>
    <cellStyle name="40% - Accent4 5 26 3 3 2" xfId="19827"/>
    <cellStyle name="40% - Accent4 5 26 3 4" xfId="19828"/>
    <cellStyle name="40% - Accent4 5 26 3 5" xfId="19829"/>
    <cellStyle name="40% - Accent4 5 26 4" xfId="19830"/>
    <cellStyle name="40% - Accent4 5 26 4 2" xfId="19831"/>
    <cellStyle name="40% - Accent4 5 26 4 2 2" xfId="19832"/>
    <cellStyle name="40% - Accent4 5 26 4 3" xfId="19833"/>
    <cellStyle name="40% - Accent4 5 26 4 4" xfId="19834"/>
    <cellStyle name="40% - Accent4 5 26 5" xfId="19835"/>
    <cellStyle name="40% - Accent4 5 26 5 2" xfId="19836"/>
    <cellStyle name="40% - Accent4 5 26 6" xfId="19837"/>
    <cellStyle name="40% - Accent4 5 26 7" xfId="19838"/>
    <cellStyle name="40% - Accent4 5 27" xfId="19839"/>
    <cellStyle name="40% - Accent4 5 27 2" xfId="19840"/>
    <cellStyle name="40% - Accent4 5 27 2 2" xfId="19841"/>
    <cellStyle name="40% - Accent4 5 27 2 2 2" xfId="19842"/>
    <cellStyle name="40% - Accent4 5 27 2 2 2 2" xfId="19843"/>
    <cellStyle name="40% - Accent4 5 27 2 2 2 2 2" xfId="19844"/>
    <cellStyle name="40% - Accent4 5 27 2 2 2 3" xfId="19845"/>
    <cellStyle name="40% - Accent4 5 27 2 2 2 4" xfId="19846"/>
    <cellStyle name="40% - Accent4 5 27 2 2 3" xfId="19847"/>
    <cellStyle name="40% - Accent4 5 27 2 2 3 2" xfId="19848"/>
    <cellStyle name="40% - Accent4 5 27 2 2 4" xfId="19849"/>
    <cellStyle name="40% - Accent4 5 27 2 2 5" xfId="19850"/>
    <cellStyle name="40% - Accent4 5 27 2 3" xfId="19851"/>
    <cellStyle name="40% - Accent4 5 27 2 3 2" xfId="19852"/>
    <cellStyle name="40% - Accent4 5 27 2 3 2 2" xfId="19853"/>
    <cellStyle name="40% - Accent4 5 27 2 3 3" xfId="19854"/>
    <cellStyle name="40% - Accent4 5 27 2 3 4" xfId="19855"/>
    <cellStyle name="40% - Accent4 5 27 2 4" xfId="19856"/>
    <cellStyle name="40% - Accent4 5 27 2 4 2" xfId="19857"/>
    <cellStyle name="40% - Accent4 5 27 2 5" xfId="19858"/>
    <cellStyle name="40% - Accent4 5 27 2 6" xfId="19859"/>
    <cellStyle name="40% - Accent4 5 27 3" xfId="19860"/>
    <cellStyle name="40% - Accent4 5 27 3 2" xfId="19861"/>
    <cellStyle name="40% - Accent4 5 27 3 2 2" xfId="19862"/>
    <cellStyle name="40% - Accent4 5 27 3 2 2 2" xfId="19863"/>
    <cellStyle name="40% - Accent4 5 27 3 2 3" xfId="19864"/>
    <cellStyle name="40% - Accent4 5 27 3 2 4" xfId="19865"/>
    <cellStyle name="40% - Accent4 5 27 3 3" xfId="19866"/>
    <cellStyle name="40% - Accent4 5 27 3 3 2" xfId="19867"/>
    <cellStyle name="40% - Accent4 5 27 3 4" xfId="19868"/>
    <cellStyle name="40% - Accent4 5 27 3 5" xfId="19869"/>
    <cellStyle name="40% - Accent4 5 27 4" xfId="19870"/>
    <cellStyle name="40% - Accent4 5 27 4 2" xfId="19871"/>
    <cellStyle name="40% - Accent4 5 27 4 2 2" xfId="19872"/>
    <cellStyle name="40% - Accent4 5 27 4 3" xfId="19873"/>
    <cellStyle name="40% - Accent4 5 27 4 4" xfId="19874"/>
    <cellStyle name="40% - Accent4 5 27 5" xfId="19875"/>
    <cellStyle name="40% - Accent4 5 27 5 2" xfId="19876"/>
    <cellStyle name="40% - Accent4 5 27 6" xfId="19877"/>
    <cellStyle name="40% - Accent4 5 27 7" xfId="19878"/>
    <cellStyle name="40% - Accent4 5 28" xfId="19879"/>
    <cellStyle name="40% - Accent4 5 28 2" xfId="19880"/>
    <cellStyle name="40% - Accent4 5 28 2 2" xfId="19881"/>
    <cellStyle name="40% - Accent4 5 28 2 2 2" xfId="19882"/>
    <cellStyle name="40% - Accent4 5 28 2 2 2 2" xfId="19883"/>
    <cellStyle name="40% - Accent4 5 28 2 2 2 2 2" xfId="19884"/>
    <cellStyle name="40% - Accent4 5 28 2 2 2 3" xfId="19885"/>
    <cellStyle name="40% - Accent4 5 28 2 2 2 4" xfId="19886"/>
    <cellStyle name="40% - Accent4 5 28 2 2 3" xfId="19887"/>
    <cellStyle name="40% - Accent4 5 28 2 2 3 2" xfId="19888"/>
    <cellStyle name="40% - Accent4 5 28 2 2 4" xfId="19889"/>
    <cellStyle name="40% - Accent4 5 28 2 2 5" xfId="19890"/>
    <cellStyle name="40% - Accent4 5 28 2 3" xfId="19891"/>
    <cellStyle name="40% - Accent4 5 28 2 3 2" xfId="19892"/>
    <cellStyle name="40% - Accent4 5 28 2 3 2 2" xfId="19893"/>
    <cellStyle name="40% - Accent4 5 28 2 3 3" xfId="19894"/>
    <cellStyle name="40% - Accent4 5 28 2 3 4" xfId="19895"/>
    <cellStyle name="40% - Accent4 5 28 2 4" xfId="19896"/>
    <cellStyle name="40% - Accent4 5 28 2 4 2" xfId="19897"/>
    <cellStyle name="40% - Accent4 5 28 2 5" xfId="19898"/>
    <cellStyle name="40% - Accent4 5 28 2 6" xfId="19899"/>
    <cellStyle name="40% - Accent4 5 28 3" xfId="19900"/>
    <cellStyle name="40% - Accent4 5 28 3 2" xfId="19901"/>
    <cellStyle name="40% - Accent4 5 28 3 2 2" xfId="19902"/>
    <cellStyle name="40% - Accent4 5 28 3 2 2 2" xfId="19903"/>
    <cellStyle name="40% - Accent4 5 28 3 2 3" xfId="19904"/>
    <cellStyle name="40% - Accent4 5 28 3 2 4" xfId="19905"/>
    <cellStyle name="40% - Accent4 5 28 3 3" xfId="19906"/>
    <cellStyle name="40% - Accent4 5 28 3 3 2" xfId="19907"/>
    <cellStyle name="40% - Accent4 5 28 3 4" xfId="19908"/>
    <cellStyle name="40% - Accent4 5 28 3 5" xfId="19909"/>
    <cellStyle name="40% - Accent4 5 28 4" xfId="19910"/>
    <cellStyle name="40% - Accent4 5 28 4 2" xfId="19911"/>
    <cellStyle name="40% - Accent4 5 28 4 2 2" xfId="19912"/>
    <cellStyle name="40% - Accent4 5 28 4 3" xfId="19913"/>
    <cellStyle name="40% - Accent4 5 28 4 4" xfId="19914"/>
    <cellStyle name="40% - Accent4 5 28 5" xfId="19915"/>
    <cellStyle name="40% - Accent4 5 28 5 2" xfId="19916"/>
    <cellStyle name="40% - Accent4 5 28 6" xfId="19917"/>
    <cellStyle name="40% - Accent4 5 28 7" xfId="19918"/>
    <cellStyle name="40% - Accent4 5 29" xfId="19919"/>
    <cellStyle name="40% - Accent4 5 29 2" xfId="19920"/>
    <cellStyle name="40% - Accent4 5 29 2 2" xfId="19921"/>
    <cellStyle name="40% - Accent4 5 29 2 2 2" xfId="19922"/>
    <cellStyle name="40% - Accent4 5 29 2 2 2 2" xfId="19923"/>
    <cellStyle name="40% - Accent4 5 29 2 2 2 2 2" xfId="19924"/>
    <cellStyle name="40% - Accent4 5 29 2 2 2 3" xfId="19925"/>
    <cellStyle name="40% - Accent4 5 29 2 2 2 4" xfId="19926"/>
    <cellStyle name="40% - Accent4 5 29 2 2 3" xfId="19927"/>
    <cellStyle name="40% - Accent4 5 29 2 2 3 2" xfId="19928"/>
    <cellStyle name="40% - Accent4 5 29 2 2 4" xfId="19929"/>
    <cellStyle name="40% - Accent4 5 29 2 2 5" xfId="19930"/>
    <cellStyle name="40% - Accent4 5 29 2 3" xfId="19931"/>
    <cellStyle name="40% - Accent4 5 29 2 3 2" xfId="19932"/>
    <cellStyle name="40% - Accent4 5 29 2 3 2 2" xfId="19933"/>
    <cellStyle name="40% - Accent4 5 29 2 3 3" xfId="19934"/>
    <cellStyle name="40% - Accent4 5 29 2 3 4" xfId="19935"/>
    <cellStyle name="40% - Accent4 5 29 2 4" xfId="19936"/>
    <cellStyle name="40% - Accent4 5 29 2 4 2" xfId="19937"/>
    <cellStyle name="40% - Accent4 5 29 2 5" xfId="19938"/>
    <cellStyle name="40% - Accent4 5 29 2 6" xfId="19939"/>
    <cellStyle name="40% - Accent4 5 29 3" xfId="19940"/>
    <cellStyle name="40% - Accent4 5 29 3 2" xfId="19941"/>
    <cellStyle name="40% - Accent4 5 29 3 2 2" xfId="19942"/>
    <cellStyle name="40% - Accent4 5 29 3 2 2 2" xfId="19943"/>
    <cellStyle name="40% - Accent4 5 29 3 2 3" xfId="19944"/>
    <cellStyle name="40% - Accent4 5 29 3 2 4" xfId="19945"/>
    <cellStyle name="40% - Accent4 5 29 3 3" xfId="19946"/>
    <cellStyle name="40% - Accent4 5 29 3 3 2" xfId="19947"/>
    <cellStyle name="40% - Accent4 5 29 3 4" xfId="19948"/>
    <cellStyle name="40% - Accent4 5 29 3 5" xfId="19949"/>
    <cellStyle name="40% - Accent4 5 29 4" xfId="19950"/>
    <cellStyle name="40% - Accent4 5 29 4 2" xfId="19951"/>
    <cellStyle name="40% - Accent4 5 29 4 2 2" xfId="19952"/>
    <cellStyle name="40% - Accent4 5 29 4 3" xfId="19953"/>
    <cellStyle name="40% - Accent4 5 29 4 4" xfId="19954"/>
    <cellStyle name="40% - Accent4 5 29 5" xfId="19955"/>
    <cellStyle name="40% - Accent4 5 29 5 2" xfId="19956"/>
    <cellStyle name="40% - Accent4 5 29 6" xfId="19957"/>
    <cellStyle name="40% - Accent4 5 29 7" xfId="19958"/>
    <cellStyle name="40% - Accent4 5 3" xfId="19959"/>
    <cellStyle name="40% - Accent4 5 3 2" xfId="19960"/>
    <cellStyle name="40% - Accent4 5 3 2 2" xfId="19961"/>
    <cellStyle name="40% - Accent4 5 3 2 2 2" xfId="19962"/>
    <cellStyle name="40% - Accent4 5 3 2 2 2 2" xfId="19963"/>
    <cellStyle name="40% - Accent4 5 3 2 2 2 2 2" xfId="19964"/>
    <cellStyle name="40% - Accent4 5 3 2 2 2 3" xfId="19965"/>
    <cellStyle name="40% - Accent4 5 3 2 2 2 4" xfId="19966"/>
    <cellStyle name="40% - Accent4 5 3 2 2 3" xfId="19967"/>
    <cellStyle name="40% - Accent4 5 3 2 2 3 2" xfId="19968"/>
    <cellStyle name="40% - Accent4 5 3 2 2 4" xfId="19969"/>
    <cellStyle name="40% - Accent4 5 3 2 2 5" xfId="19970"/>
    <cellStyle name="40% - Accent4 5 3 2 3" xfId="19971"/>
    <cellStyle name="40% - Accent4 5 3 2 3 2" xfId="19972"/>
    <cellStyle name="40% - Accent4 5 3 2 3 2 2" xfId="19973"/>
    <cellStyle name="40% - Accent4 5 3 2 3 3" xfId="19974"/>
    <cellStyle name="40% - Accent4 5 3 2 3 4" xfId="19975"/>
    <cellStyle name="40% - Accent4 5 3 2 4" xfId="19976"/>
    <cellStyle name="40% - Accent4 5 3 2 4 2" xfId="19977"/>
    <cellStyle name="40% - Accent4 5 3 2 5" xfId="19978"/>
    <cellStyle name="40% - Accent4 5 3 2 6" xfId="19979"/>
    <cellStyle name="40% - Accent4 5 3 3" xfId="19980"/>
    <cellStyle name="40% - Accent4 5 3 3 2" xfId="19981"/>
    <cellStyle name="40% - Accent4 5 3 3 2 2" xfId="19982"/>
    <cellStyle name="40% - Accent4 5 3 3 2 2 2" xfId="19983"/>
    <cellStyle name="40% - Accent4 5 3 3 2 3" xfId="19984"/>
    <cellStyle name="40% - Accent4 5 3 3 2 4" xfId="19985"/>
    <cellStyle name="40% - Accent4 5 3 3 3" xfId="19986"/>
    <cellStyle name="40% - Accent4 5 3 3 3 2" xfId="19987"/>
    <cellStyle name="40% - Accent4 5 3 3 4" xfId="19988"/>
    <cellStyle name="40% - Accent4 5 3 3 5" xfId="19989"/>
    <cellStyle name="40% - Accent4 5 3 4" xfId="19990"/>
    <cellStyle name="40% - Accent4 5 3 4 2" xfId="19991"/>
    <cellStyle name="40% - Accent4 5 3 4 2 2" xfId="19992"/>
    <cellStyle name="40% - Accent4 5 3 4 3" xfId="19993"/>
    <cellStyle name="40% - Accent4 5 3 4 4" xfId="19994"/>
    <cellStyle name="40% - Accent4 5 3 5" xfId="19995"/>
    <cellStyle name="40% - Accent4 5 3 5 2" xfId="19996"/>
    <cellStyle name="40% - Accent4 5 3 6" xfId="19997"/>
    <cellStyle name="40% - Accent4 5 3 7" xfId="19998"/>
    <cellStyle name="40% - Accent4 5 30" xfId="19999"/>
    <cellStyle name="40% - Accent4 5 30 2" xfId="20000"/>
    <cellStyle name="40% - Accent4 5 30 2 2" xfId="20001"/>
    <cellStyle name="40% - Accent4 5 30 2 2 2" xfId="20002"/>
    <cellStyle name="40% - Accent4 5 30 2 2 2 2" xfId="20003"/>
    <cellStyle name="40% - Accent4 5 30 2 2 2 2 2" xfId="20004"/>
    <cellStyle name="40% - Accent4 5 30 2 2 2 3" xfId="20005"/>
    <cellStyle name="40% - Accent4 5 30 2 2 2 4" xfId="20006"/>
    <cellStyle name="40% - Accent4 5 30 2 2 3" xfId="20007"/>
    <cellStyle name="40% - Accent4 5 30 2 2 3 2" xfId="20008"/>
    <cellStyle name="40% - Accent4 5 30 2 2 4" xfId="20009"/>
    <cellStyle name="40% - Accent4 5 30 2 2 5" xfId="20010"/>
    <cellStyle name="40% - Accent4 5 30 2 3" xfId="20011"/>
    <cellStyle name="40% - Accent4 5 30 2 3 2" xfId="20012"/>
    <cellStyle name="40% - Accent4 5 30 2 3 2 2" xfId="20013"/>
    <cellStyle name="40% - Accent4 5 30 2 3 3" xfId="20014"/>
    <cellStyle name="40% - Accent4 5 30 2 3 4" xfId="20015"/>
    <cellStyle name="40% - Accent4 5 30 2 4" xfId="20016"/>
    <cellStyle name="40% - Accent4 5 30 2 4 2" xfId="20017"/>
    <cellStyle name="40% - Accent4 5 30 2 5" xfId="20018"/>
    <cellStyle name="40% - Accent4 5 30 2 6" xfId="20019"/>
    <cellStyle name="40% - Accent4 5 30 3" xfId="20020"/>
    <cellStyle name="40% - Accent4 5 30 3 2" xfId="20021"/>
    <cellStyle name="40% - Accent4 5 30 3 2 2" xfId="20022"/>
    <cellStyle name="40% - Accent4 5 30 3 2 2 2" xfId="20023"/>
    <cellStyle name="40% - Accent4 5 30 3 2 3" xfId="20024"/>
    <cellStyle name="40% - Accent4 5 30 3 2 4" xfId="20025"/>
    <cellStyle name="40% - Accent4 5 30 3 3" xfId="20026"/>
    <cellStyle name="40% - Accent4 5 30 3 3 2" xfId="20027"/>
    <cellStyle name="40% - Accent4 5 30 3 4" xfId="20028"/>
    <cellStyle name="40% - Accent4 5 30 3 5" xfId="20029"/>
    <cellStyle name="40% - Accent4 5 30 4" xfId="20030"/>
    <cellStyle name="40% - Accent4 5 30 4 2" xfId="20031"/>
    <cellStyle name="40% - Accent4 5 30 4 2 2" xfId="20032"/>
    <cellStyle name="40% - Accent4 5 30 4 3" xfId="20033"/>
    <cellStyle name="40% - Accent4 5 30 4 4" xfId="20034"/>
    <cellStyle name="40% - Accent4 5 30 5" xfId="20035"/>
    <cellStyle name="40% - Accent4 5 30 5 2" xfId="20036"/>
    <cellStyle name="40% - Accent4 5 30 6" xfId="20037"/>
    <cellStyle name="40% - Accent4 5 30 7" xfId="20038"/>
    <cellStyle name="40% - Accent4 5 31" xfId="20039"/>
    <cellStyle name="40% - Accent4 5 31 2" xfId="20040"/>
    <cellStyle name="40% - Accent4 5 31 2 2" xfId="20041"/>
    <cellStyle name="40% - Accent4 5 31 2 2 2" xfId="20042"/>
    <cellStyle name="40% - Accent4 5 31 2 2 2 2" xfId="20043"/>
    <cellStyle name="40% - Accent4 5 31 2 2 2 2 2" xfId="20044"/>
    <cellStyle name="40% - Accent4 5 31 2 2 2 3" xfId="20045"/>
    <cellStyle name="40% - Accent4 5 31 2 2 2 4" xfId="20046"/>
    <cellStyle name="40% - Accent4 5 31 2 2 3" xfId="20047"/>
    <cellStyle name="40% - Accent4 5 31 2 2 3 2" xfId="20048"/>
    <cellStyle name="40% - Accent4 5 31 2 2 4" xfId="20049"/>
    <cellStyle name="40% - Accent4 5 31 2 2 5" xfId="20050"/>
    <cellStyle name="40% - Accent4 5 31 2 3" xfId="20051"/>
    <cellStyle name="40% - Accent4 5 31 2 3 2" xfId="20052"/>
    <cellStyle name="40% - Accent4 5 31 2 3 2 2" xfId="20053"/>
    <cellStyle name="40% - Accent4 5 31 2 3 3" xfId="20054"/>
    <cellStyle name="40% - Accent4 5 31 2 3 4" xfId="20055"/>
    <cellStyle name="40% - Accent4 5 31 2 4" xfId="20056"/>
    <cellStyle name="40% - Accent4 5 31 2 4 2" xfId="20057"/>
    <cellStyle name="40% - Accent4 5 31 2 5" xfId="20058"/>
    <cellStyle name="40% - Accent4 5 31 2 6" xfId="20059"/>
    <cellStyle name="40% - Accent4 5 31 3" xfId="20060"/>
    <cellStyle name="40% - Accent4 5 31 3 2" xfId="20061"/>
    <cellStyle name="40% - Accent4 5 31 3 2 2" xfId="20062"/>
    <cellStyle name="40% - Accent4 5 31 3 2 2 2" xfId="20063"/>
    <cellStyle name="40% - Accent4 5 31 3 2 3" xfId="20064"/>
    <cellStyle name="40% - Accent4 5 31 3 2 4" xfId="20065"/>
    <cellStyle name="40% - Accent4 5 31 3 3" xfId="20066"/>
    <cellStyle name="40% - Accent4 5 31 3 3 2" xfId="20067"/>
    <cellStyle name="40% - Accent4 5 31 3 4" xfId="20068"/>
    <cellStyle name="40% - Accent4 5 31 3 5" xfId="20069"/>
    <cellStyle name="40% - Accent4 5 31 4" xfId="20070"/>
    <cellStyle name="40% - Accent4 5 31 4 2" xfId="20071"/>
    <cellStyle name="40% - Accent4 5 31 4 2 2" xfId="20072"/>
    <cellStyle name="40% - Accent4 5 31 4 3" xfId="20073"/>
    <cellStyle name="40% - Accent4 5 31 4 4" xfId="20074"/>
    <cellStyle name="40% - Accent4 5 31 5" xfId="20075"/>
    <cellStyle name="40% - Accent4 5 31 5 2" xfId="20076"/>
    <cellStyle name="40% - Accent4 5 31 6" xfId="20077"/>
    <cellStyle name="40% - Accent4 5 31 7" xfId="20078"/>
    <cellStyle name="40% - Accent4 5 32" xfId="20079"/>
    <cellStyle name="40% - Accent4 5 32 2" xfId="20080"/>
    <cellStyle name="40% - Accent4 5 32 2 2" xfId="20081"/>
    <cellStyle name="40% - Accent4 5 32 2 2 2" xfId="20082"/>
    <cellStyle name="40% - Accent4 5 32 2 2 2 2" xfId="20083"/>
    <cellStyle name="40% - Accent4 5 32 2 2 2 2 2" xfId="20084"/>
    <cellStyle name="40% - Accent4 5 32 2 2 2 3" xfId="20085"/>
    <cellStyle name="40% - Accent4 5 32 2 2 2 4" xfId="20086"/>
    <cellStyle name="40% - Accent4 5 32 2 2 3" xfId="20087"/>
    <cellStyle name="40% - Accent4 5 32 2 2 3 2" xfId="20088"/>
    <cellStyle name="40% - Accent4 5 32 2 2 4" xfId="20089"/>
    <cellStyle name="40% - Accent4 5 32 2 2 5" xfId="20090"/>
    <cellStyle name="40% - Accent4 5 32 2 3" xfId="20091"/>
    <cellStyle name="40% - Accent4 5 32 2 3 2" xfId="20092"/>
    <cellStyle name="40% - Accent4 5 32 2 3 2 2" xfId="20093"/>
    <cellStyle name="40% - Accent4 5 32 2 3 3" xfId="20094"/>
    <cellStyle name="40% - Accent4 5 32 2 3 4" xfId="20095"/>
    <cellStyle name="40% - Accent4 5 32 2 4" xfId="20096"/>
    <cellStyle name="40% - Accent4 5 32 2 4 2" xfId="20097"/>
    <cellStyle name="40% - Accent4 5 32 2 5" xfId="20098"/>
    <cellStyle name="40% - Accent4 5 32 2 6" xfId="20099"/>
    <cellStyle name="40% - Accent4 5 32 3" xfId="20100"/>
    <cellStyle name="40% - Accent4 5 32 3 2" xfId="20101"/>
    <cellStyle name="40% - Accent4 5 32 3 2 2" xfId="20102"/>
    <cellStyle name="40% - Accent4 5 32 3 2 2 2" xfId="20103"/>
    <cellStyle name="40% - Accent4 5 32 3 2 3" xfId="20104"/>
    <cellStyle name="40% - Accent4 5 32 3 2 4" xfId="20105"/>
    <cellStyle name="40% - Accent4 5 32 3 3" xfId="20106"/>
    <cellStyle name="40% - Accent4 5 32 3 3 2" xfId="20107"/>
    <cellStyle name="40% - Accent4 5 32 3 4" xfId="20108"/>
    <cellStyle name="40% - Accent4 5 32 3 5" xfId="20109"/>
    <cellStyle name="40% - Accent4 5 32 4" xfId="20110"/>
    <cellStyle name="40% - Accent4 5 32 4 2" xfId="20111"/>
    <cellStyle name="40% - Accent4 5 32 4 2 2" xfId="20112"/>
    <cellStyle name="40% - Accent4 5 32 4 3" xfId="20113"/>
    <cellStyle name="40% - Accent4 5 32 4 4" xfId="20114"/>
    <cellStyle name="40% - Accent4 5 32 5" xfId="20115"/>
    <cellStyle name="40% - Accent4 5 32 5 2" xfId="20116"/>
    <cellStyle name="40% - Accent4 5 32 6" xfId="20117"/>
    <cellStyle name="40% - Accent4 5 32 7" xfId="20118"/>
    <cellStyle name="40% - Accent4 5 33" xfId="20119"/>
    <cellStyle name="40% - Accent4 5 33 2" xfId="20120"/>
    <cellStyle name="40% - Accent4 5 33 2 2" xfId="20121"/>
    <cellStyle name="40% - Accent4 5 33 2 2 2" xfId="20122"/>
    <cellStyle name="40% - Accent4 5 33 2 2 2 2" xfId="20123"/>
    <cellStyle name="40% - Accent4 5 33 2 2 3" xfId="20124"/>
    <cellStyle name="40% - Accent4 5 33 2 2 4" xfId="20125"/>
    <cellStyle name="40% - Accent4 5 33 2 3" xfId="20126"/>
    <cellStyle name="40% - Accent4 5 33 2 3 2" xfId="20127"/>
    <cellStyle name="40% - Accent4 5 33 2 4" xfId="20128"/>
    <cellStyle name="40% - Accent4 5 33 2 5" xfId="20129"/>
    <cellStyle name="40% - Accent4 5 33 3" xfId="20130"/>
    <cellStyle name="40% - Accent4 5 33 3 2" xfId="20131"/>
    <cellStyle name="40% - Accent4 5 33 3 2 2" xfId="20132"/>
    <cellStyle name="40% - Accent4 5 33 3 3" xfId="20133"/>
    <cellStyle name="40% - Accent4 5 33 3 4" xfId="20134"/>
    <cellStyle name="40% - Accent4 5 33 4" xfId="20135"/>
    <cellStyle name="40% - Accent4 5 33 4 2" xfId="20136"/>
    <cellStyle name="40% - Accent4 5 33 5" xfId="20137"/>
    <cellStyle name="40% - Accent4 5 33 6" xfId="20138"/>
    <cellStyle name="40% - Accent4 5 34" xfId="20139"/>
    <cellStyle name="40% - Accent4 5 34 2" xfId="20140"/>
    <cellStyle name="40% - Accent4 5 34 2 2" xfId="20141"/>
    <cellStyle name="40% - Accent4 5 34 2 2 2" xfId="20142"/>
    <cellStyle name="40% - Accent4 5 34 2 3" xfId="20143"/>
    <cellStyle name="40% - Accent4 5 34 2 4" xfId="20144"/>
    <cellStyle name="40% - Accent4 5 34 3" xfId="20145"/>
    <cellStyle name="40% - Accent4 5 34 3 2" xfId="20146"/>
    <cellStyle name="40% - Accent4 5 34 4" xfId="20147"/>
    <cellStyle name="40% - Accent4 5 34 5" xfId="20148"/>
    <cellStyle name="40% - Accent4 5 35" xfId="20149"/>
    <cellStyle name="40% - Accent4 5 35 2" xfId="20150"/>
    <cellStyle name="40% - Accent4 5 35 2 2" xfId="20151"/>
    <cellStyle name="40% - Accent4 5 35 3" xfId="20152"/>
    <cellStyle name="40% - Accent4 5 35 4" xfId="20153"/>
    <cellStyle name="40% - Accent4 5 36" xfId="20154"/>
    <cellStyle name="40% - Accent4 5 36 2" xfId="20155"/>
    <cellStyle name="40% - Accent4 5 37" xfId="20156"/>
    <cellStyle name="40% - Accent4 5 38" xfId="20157"/>
    <cellStyle name="40% - Accent4 5 4" xfId="20158"/>
    <cellStyle name="40% - Accent4 5 4 2" xfId="20159"/>
    <cellStyle name="40% - Accent4 5 4 2 2" xfId="20160"/>
    <cellStyle name="40% - Accent4 5 4 2 2 2" xfId="20161"/>
    <cellStyle name="40% - Accent4 5 4 2 2 2 2" xfId="20162"/>
    <cellStyle name="40% - Accent4 5 4 2 2 2 2 2" xfId="20163"/>
    <cellStyle name="40% - Accent4 5 4 2 2 2 3" xfId="20164"/>
    <cellStyle name="40% - Accent4 5 4 2 2 2 4" xfId="20165"/>
    <cellStyle name="40% - Accent4 5 4 2 2 3" xfId="20166"/>
    <cellStyle name="40% - Accent4 5 4 2 2 3 2" xfId="20167"/>
    <cellStyle name="40% - Accent4 5 4 2 2 4" xfId="20168"/>
    <cellStyle name="40% - Accent4 5 4 2 2 5" xfId="20169"/>
    <cellStyle name="40% - Accent4 5 4 2 3" xfId="20170"/>
    <cellStyle name="40% - Accent4 5 4 2 3 2" xfId="20171"/>
    <cellStyle name="40% - Accent4 5 4 2 3 2 2" xfId="20172"/>
    <cellStyle name="40% - Accent4 5 4 2 3 3" xfId="20173"/>
    <cellStyle name="40% - Accent4 5 4 2 3 4" xfId="20174"/>
    <cellStyle name="40% - Accent4 5 4 2 4" xfId="20175"/>
    <cellStyle name="40% - Accent4 5 4 2 4 2" xfId="20176"/>
    <cellStyle name="40% - Accent4 5 4 2 5" xfId="20177"/>
    <cellStyle name="40% - Accent4 5 4 2 6" xfId="20178"/>
    <cellStyle name="40% - Accent4 5 4 3" xfId="20179"/>
    <cellStyle name="40% - Accent4 5 4 3 2" xfId="20180"/>
    <cellStyle name="40% - Accent4 5 4 3 2 2" xfId="20181"/>
    <cellStyle name="40% - Accent4 5 4 3 2 2 2" xfId="20182"/>
    <cellStyle name="40% - Accent4 5 4 3 2 3" xfId="20183"/>
    <cellStyle name="40% - Accent4 5 4 3 2 4" xfId="20184"/>
    <cellStyle name="40% - Accent4 5 4 3 3" xfId="20185"/>
    <cellStyle name="40% - Accent4 5 4 3 3 2" xfId="20186"/>
    <cellStyle name="40% - Accent4 5 4 3 4" xfId="20187"/>
    <cellStyle name="40% - Accent4 5 4 3 5" xfId="20188"/>
    <cellStyle name="40% - Accent4 5 4 4" xfId="20189"/>
    <cellStyle name="40% - Accent4 5 4 4 2" xfId="20190"/>
    <cellStyle name="40% - Accent4 5 4 4 2 2" xfId="20191"/>
    <cellStyle name="40% - Accent4 5 4 4 3" xfId="20192"/>
    <cellStyle name="40% - Accent4 5 4 4 4" xfId="20193"/>
    <cellStyle name="40% - Accent4 5 4 5" xfId="20194"/>
    <cellStyle name="40% - Accent4 5 4 5 2" xfId="20195"/>
    <cellStyle name="40% - Accent4 5 4 6" xfId="20196"/>
    <cellStyle name="40% - Accent4 5 4 7" xfId="20197"/>
    <cellStyle name="40% - Accent4 5 5" xfId="20198"/>
    <cellStyle name="40% - Accent4 5 5 2" xfId="20199"/>
    <cellStyle name="40% - Accent4 5 5 2 2" xfId="20200"/>
    <cellStyle name="40% - Accent4 5 5 2 2 2" xfId="20201"/>
    <cellStyle name="40% - Accent4 5 5 2 2 2 2" xfId="20202"/>
    <cellStyle name="40% - Accent4 5 5 2 2 2 2 2" xfId="20203"/>
    <cellStyle name="40% - Accent4 5 5 2 2 2 3" xfId="20204"/>
    <cellStyle name="40% - Accent4 5 5 2 2 2 4" xfId="20205"/>
    <cellStyle name="40% - Accent4 5 5 2 2 3" xfId="20206"/>
    <cellStyle name="40% - Accent4 5 5 2 2 3 2" xfId="20207"/>
    <cellStyle name="40% - Accent4 5 5 2 2 4" xfId="20208"/>
    <cellStyle name="40% - Accent4 5 5 2 2 5" xfId="20209"/>
    <cellStyle name="40% - Accent4 5 5 2 3" xfId="20210"/>
    <cellStyle name="40% - Accent4 5 5 2 3 2" xfId="20211"/>
    <cellStyle name="40% - Accent4 5 5 2 3 2 2" xfId="20212"/>
    <cellStyle name="40% - Accent4 5 5 2 3 3" xfId="20213"/>
    <cellStyle name="40% - Accent4 5 5 2 3 4" xfId="20214"/>
    <cellStyle name="40% - Accent4 5 5 2 4" xfId="20215"/>
    <cellStyle name="40% - Accent4 5 5 2 4 2" xfId="20216"/>
    <cellStyle name="40% - Accent4 5 5 2 5" xfId="20217"/>
    <cellStyle name="40% - Accent4 5 5 2 6" xfId="20218"/>
    <cellStyle name="40% - Accent4 5 5 3" xfId="20219"/>
    <cellStyle name="40% - Accent4 5 5 3 2" xfId="20220"/>
    <cellStyle name="40% - Accent4 5 5 3 2 2" xfId="20221"/>
    <cellStyle name="40% - Accent4 5 5 3 2 2 2" xfId="20222"/>
    <cellStyle name="40% - Accent4 5 5 3 2 3" xfId="20223"/>
    <cellStyle name="40% - Accent4 5 5 3 2 4" xfId="20224"/>
    <cellStyle name="40% - Accent4 5 5 3 3" xfId="20225"/>
    <cellStyle name="40% - Accent4 5 5 3 3 2" xfId="20226"/>
    <cellStyle name="40% - Accent4 5 5 3 4" xfId="20227"/>
    <cellStyle name="40% - Accent4 5 5 3 5" xfId="20228"/>
    <cellStyle name="40% - Accent4 5 5 4" xfId="20229"/>
    <cellStyle name="40% - Accent4 5 5 4 2" xfId="20230"/>
    <cellStyle name="40% - Accent4 5 5 4 2 2" xfId="20231"/>
    <cellStyle name="40% - Accent4 5 5 4 3" xfId="20232"/>
    <cellStyle name="40% - Accent4 5 5 4 4" xfId="20233"/>
    <cellStyle name="40% - Accent4 5 5 5" xfId="20234"/>
    <cellStyle name="40% - Accent4 5 5 5 2" xfId="20235"/>
    <cellStyle name="40% - Accent4 5 5 6" xfId="20236"/>
    <cellStyle name="40% - Accent4 5 5 7" xfId="20237"/>
    <cellStyle name="40% - Accent4 5 6" xfId="20238"/>
    <cellStyle name="40% - Accent4 5 6 2" xfId="20239"/>
    <cellStyle name="40% - Accent4 5 6 2 2" xfId="20240"/>
    <cellStyle name="40% - Accent4 5 6 2 2 2" xfId="20241"/>
    <cellStyle name="40% - Accent4 5 6 2 2 2 2" xfId="20242"/>
    <cellStyle name="40% - Accent4 5 6 2 2 2 2 2" xfId="20243"/>
    <cellStyle name="40% - Accent4 5 6 2 2 2 3" xfId="20244"/>
    <cellStyle name="40% - Accent4 5 6 2 2 2 4" xfId="20245"/>
    <cellStyle name="40% - Accent4 5 6 2 2 3" xfId="20246"/>
    <cellStyle name="40% - Accent4 5 6 2 2 3 2" xfId="20247"/>
    <cellStyle name="40% - Accent4 5 6 2 2 4" xfId="20248"/>
    <cellStyle name="40% - Accent4 5 6 2 2 5" xfId="20249"/>
    <cellStyle name="40% - Accent4 5 6 2 3" xfId="20250"/>
    <cellStyle name="40% - Accent4 5 6 2 3 2" xfId="20251"/>
    <cellStyle name="40% - Accent4 5 6 2 3 2 2" xfId="20252"/>
    <cellStyle name="40% - Accent4 5 6 2 3 3" xfId="20253"/>
    <cellStyle name="40% - Accent4 5 6 2 3 4" xfId="20254"/>
    <cellStyle name="40% - Accent4 5 6 2 4" xfId="20255"/>
    <cellStyle name="40% - Accent4 5 6 2 4 2" xfId="20256"/>
    <cellStyle name="40% - Accent4 5 6 2 5" xfId="20257"/>
    <cellStyle name="40% - Accent4 5 6 2 6" xfId="20258"/>
    <cellStyle name="40% - Accent4 5 6 3" xfId="20259"/>
    <cellStyle name="40% - Accent4 5 6 3 2" xfId="20260"/>
    <cellStyle name="40% - Accent4 5 6 3 2 2" xfId="20261"/>
    <cellStyle name="40% - Accent4 5 6 3 2 2 2" xfId="20262"/>
    <cellStyle name="40% - Accent4 5 6 3 2 3" xfId="20263"/>
    <cellStyle name="40% - Accent4 5 6 3 2 4" xfId="20264"/>
    <cellStyle name="40% - Accent4 5 6 3 3" xfId="20265"/>
    <cellStyle name="40% - Accent4 5 6 3 3 2" xfId="20266"/>
    <cellStyle name="40% - Accent4 5 6 3 4" xfId="20267"/>
    <cellStyle name="40% - Accent4 5 6 3 5" xfId="20268"/>
    <cellStyle name="40% - Accent4 5 6 4" xfId="20269"/>
    <cellStyle name="40% - Accent4 5 6 4 2" xfId="20270"/>
    <cellStyle name="40% - Accent4 5 6 4 2 2" xfId="20271"/>
    <cellStyle name="40% - Accent4 5 6 4 3" xfId="20272"/>
    <cellStyle name="40% - Accent4 5 6 4 4" xfId="20273"/>
    <cellStyle name="40% - Accent4 5 6 5" xfId="20274"/>
    <cellStyle name="40% - Accent4 5 6 5 2" xfId="20275"/>
    <cellStyle name="40% - Accent4 5 6 6" xfId="20276"/>
    <cellStyle name="40% - Accent4 5 6 7" xfId="20277"/>
    <cellStyle name="40% - Accent4 5 7" xfId="20278"/>
    <cellStyle name="40% - Accent4 5 7 2" xfId="20279"/>
    <cellStyle name="40% - Accent4 5 7 2 2" xfId="20280"/>
    <cellStyle name="40% - Accent4 5 7 2 2 2" xfId="20281"/>
    <cellStyle name="40% - Accent4 5 7 2 2 2 2" xfId="20282"/>
    <cellStyle name="40% - Accent4 5 7 2 2 2 2 2" xfId="20283"/>
    <cellStyle name="40% - Accent4 5 7 2 2 2 3" xfId="20284"/>
    <cellStyle name="40% - Accent4 5 7 2 2 2 4" xfId="20285"/>
    <cellStyle name="40% - Accent4 5 7 2 2 3" xfId="20286"/>
    <cellStyle name="40% - Accent4 5 7 2 2 3 2" xfId="20287"/>
    <cellStyle name="40% - Accent4 5 7 2 2 4" xfId="20288"/>
    <cellStyle name="40% - Accent4 5 7 2 2 5" xfId="20289"/>
    <cellStyle name="40% - Accent4 5 7 2 3" xfId="20290"/>
    <cellStyle name="40% - Accent4 5 7 2 3 2" xfId="20291"/>
    <cellStyle name="40% - Accent4 5 7 2 3 2 2" xfId="20292"/>
    <cellStyle name="40% - Accent4 5 7 2 3 3" xfId="20293"/>
    <cellStyle name="40% - Accent4 5 7 2 3 4" xfId="20294"/>
    <cellStyle name="40% - Accent4 5 7 2 4" xfId="20295"/>
    <cellStyle name="40% - Accent4 5 7 2 4 2" xfId="20296"/>
    <cellStyle name="40% - Accent4 5 7 2 5" xfId="20297"/>
    <cellStyle name="40% - Accent4 5 7 2 6" xfId="20298"/>
    <cellStyle name="40% - Accent4 5 7 3" xfId="20299"/>
    <cellStyle name="40% - Accent4 5 7 3 2" xfId="20300"/>
    <cellStyle name="40% - Accent4 5 7 3 2 2" xfId="20301"/>
    <cellStyle name="40% - Accent4 5 7 3 2 2 2" xfId="20302"/>
    <cellStyle name="40% - Accent4 5 7 3 2 3" xfId="20303"/>
    <cellStyle name="40% - Accent4 5 7 3 2 4" xfId="20304"/>
    <cellStyle name="40% - Accent4 5 7 3 3" xfId="20305"/>
    <cellStyle name="40% - Accent4 5 7 3 3 2" xfId="20306"/>
    <cellStyle name="40% - Accent4 5 7 3 4" xfId="20307"/>
    <cellStyle name="40% - Accent4 5 7 3 5" xfId="20308"/>
    <cellStyle name="40% - Accent4 5 7 4" xfId="20309"/>
    <cellStyle name="40% - Accent4 5 7 4 2" xfId="20310"/>
    <cellStyle name="40% - Accent4 5 7 4 2 2" xfId="20311"/>
    <cellStyle name="40% - Accent4 5 7 4 3" xfId="20312"/>
    <cellStyle name="40% - Accent4 5 7 4 4" xfId="20313"/>
    <cellStyle name="40% - Accent4 5 7 5" xfId="20314"/>
    <cellStyle name="40% - Accent4 5 7 5 2" xfId="20315"/>
    <cellStyle name="40% - Accent4 5 7 6" xfId="20316"/>
    <cellStyle name="40% - Accent4 5 7 7" xfId="20317"/>
    <cellStyle name="40% - Accent4 5 8" xfId="20318"/>
    <cellStyle name="40% - Accent4 5 8 2" xfId="20319"/>
    <cellStyle name="40% - Accent4 5 8 2 2" xfId="20320"/>
    <cellStyle name="40% - Accent4 5 8 2 2 2" xfId="20321"/>
    <cellStyle name="40% - Accent4 5 8 2 2 2 2" xfId="20322"/>
    <cellStyle name="40% - Accent4 5 8 2 2 2 2 2" xfId="20323"/>
    <cellStyle name="40% - Accent4 5 8 2 2 2 3" xfId="20324"/>
    <cellStyle name="40% - Accent4 5 8 2 2 2 4" xfId="20325"/>
    <cellStyle name="40% - Accent4 5 8 2 2 3" xfId="20326"/>
    <cellStyle name="40% - Accent4 5 8 2 2 3 2" xfId="20327"/>
    <cellStyle name="40% - Accent4 5 8 2 2 4" xfId="20328"/>
    <cellStyle name="40% - Accent4 5 8 2 2 5" xfId="20329"/>
    <cellStyle name="40% - Accent4 5 8 2 3" xfId="20330"/>
    <cellStyle name="40% - Accent4 5 8 2 3 2" xfId="20331"/>
    <cellStyle name="40% - Accent4 5 8 2 3 2 2" xfId="20332"/>
    <cellStyle name="40% - Accent4 5 8 2 3 3" xfId="20333"/>
    <cellStyle name="40% - Accent4 5 8 2 3 4" xfId="20334"/>
    <cellStyle name="40% - Accent4 5 8 2 4" xfId="20335"/>
    <cellStyle name="40% - Accent4 5 8 2 4 2" xfId="20336"/>
    <cellStyle name="40% - Accent4 5 8 2 5" xfId="20337"/>
    <cellStyle name="40% - Accent4 5 8 2 6" xfId="20338"/>
    <cellStyle name="40% - Accent4 5 8 3" xfId="20339"/>
    <cellStyle name="40% - Accent4 5 8 3 2" xfId="20340"/>
    <cellStyle name="40% - Accent4 5 8 3 2 2" xfId="20341"/>
    <cellStyle name="40% - Accent4 5 8 3 2 2 2" xfId="20342"/>
    <cellStyle name="40% - Accent4 5 8 3 2 3" xfId="20343"/>
    <cellStyle name="40% - Accent4 5 8 3 2 4" xfId="20344"/>
    <cellStyle name="40% - Accent4 5 8 3 3" xfId="20345"/>
    <cellStyle name="40% - Accent4 5 8 3 3 2" xfId="20346"/>
    <cellStyle name="40% - Accent4 5 8 3 4" xfId="20347"/>
    <cellStyle name="40% - Accent4 5 8 3 5" xfId="20348"/>
    <cellStyle name="40% - Accent4 5 8 4" xfId="20349"/>
    <cellStyle name="40% - Accent4 5 8 4 2" xfId="20350"/>
    <cellStyle name="40% - Accent4 5 8 4 2 2" xfId="20351"/>
    <cellStyle name="40% - Accent4 5 8 4 3" xfId="20352"/>
    <cellStyle name="40% - Accent4 5 8 4 4" xfId="20353"/>
    <cellStyle name="40% - Accent4 5 8 5" xfId="20354"/>
    <cellStyle name="40% - Accent4 5 8 5 2" xfId="20355"/>
    <cellStyle name="40% - Accent4 5 8 6" xfId="20356"/>
    <cellStyle name="40% - Accent4 5 8 7" xfId="20357"/>
    <cellStyle name="40% - Accent4 5 9" xfId="20358"/>
    <cellStyle name="40% - Accent4 5 9 2" xfId="20359"/>
    <cellStyle name="40% - Accent4 5 9 2 2" xfId="20360"/>
    <cellStyle name="40% - Accent4 5 9 2 2 2" xfId="20361"/>
    <cellStyle name="40% - Accent4 5 9 2 2 2 2" xfId="20362"/>
    <cellStyle name="40% - Accent4 5 9 2 2 2 2 2" xfId="20363"/>
    <cellStyle name="40% - Accent4 5 9 2 2 2 3" xfId="20364"/>
    <cellStyle name="40% - Accent4 5 9 2 2 2 4" xfId="20365"/>
    <cellStyle name="40% - Accent4 5 9 2 2 3" xfId="20366"/>
    <cellStyle name="40% - Accent4 5 9 2 2 3 2" xfId="20367"/>
    <cellStyle name="40% - Accent4 5 9 2 2 4" xfId="20368"/>
    <cellStyle name="40% - Accent4 5 9 2 2 5" xfId="20369"/>
    <cellStyle name="40% - Accent4 5 9 2 3" xfId="20370"/>
    <cellStyle name="40% - Accent4 5 9 2 3 2" xfId="20371"/>
    <cellStyle name="40% - Accent4 5 9 2 3 2 2" xfId="20372"/>
    <cellStyle name="40% - Accent4 5 9 2 3 3" xfId="20373"/>
    <cellStyle name="40% - Accent4 5 9 2 3 4" xfId="20374"/>
    <cellStyle name="40% - Accent4 5 9 2 4" xfId="20375"/>
    <cellStyle name="40% - Accent4 5 9 2 4 2" xfId="20376"/>
    <cellStyle name="40% - Accent4 5 9 2 5" xfId="20377"/>
    <cellStyle name="40% - Accent4 5 9 2 6" xfId="20378"/>
    <cellStyle name="40% - Accent4 5 9 3" xfId="20379"/>
    <cellStyle name="40% - Accent4 5 9 3 2" xfId="20380"/>
    <cellStyle name="40% - Accent4 5 9 3 2 2" xfId="20381"/>
    <cellStyle name="40% - Accent4 5 9 3 2 2 2" xfId="20382"/>
    <cellStyle name="40% - Accent4 5 9 3 2 3" xfId="20383"/>
    <cellStyle name="40% - Accent4 5 9 3 2 4" xfId="20384"/>
    <cellStyle name="40% - Accent4 5 9 3 3" xfId="20385"/>
    <cellStyle name="40% - Accent4 5 9 3 3 2" xfId="20386"/>
    <cellStyle name="40% - Accent4 5 9 3 4" xfId="20387"/>
    <cellStyle name="40% - Accent4 5 9 3 5" xfId="20388"/>
    <cellStyle name="40% - Accent4 5 9 4" xfId="20389"/>
    <cellStyle name="40% - Accent4 5 9 4 2" xfId="20390"/>
    <cellStyle name="40% - Accent4 5 9 4 2 2" xfId="20391"/>
    <cellStyle name="40% - Accent4 5 9 4 3" xfId="20392"/>
    <cellStyle name="40% - Accent4 5 9 4 4" xfId="20393"/>
    <cellStyle name="40% - Accent4 5 9 5" xfId="20394"/>
    <cellStyle name="40% - Accent4 5 9 5 2" xfId="20395"/>
    <cellStyle name="40% - Accent4 5 9 6" xfId="20396"/>
    <cellStyle name="40% - Accent4 5 9 7" xfId="20397"/>
    <cellStyle name="40% - Accent4 50" xfId="20398"/>
    <cellStyle name="40% - Accent4 50 2" xfId="20399"/>
    <cellStyle name="40% - Accent4 50 2 2" xfId="20400"/>
    <cellStyle name="40% - Accent4 50 2 2 2" xfId="20401"/>
    <cellStyle name="40% - Accent4 50 2 3" xfId="20402"/>
    <cellStyle name="40% - Accent4 50 2 4" xfId="20403"/>
    <cellStyle name="40% - Accent4 50 3" xfId="20404"/>
    <cellStyle name="40% - Accent4 50 3 2" xfId="20405"/>
    <cellStyle name="40% - Accent4 50 3 2 2" xfId="20406"/>
    <cellStyle name="40% - Accent4 50 3 3" xfId="20407"/>
    <cellStyle name="40% - Accent4 50 4" xfId="20408"/>
    <cellStyle name="40% - Accent4 50 4 2" xfId="20409"/>
    <cellStyle name="40% - Accent4 50 4 2 2" xfId="20410"/>
    <cellStyle name="40% - Accent4 50 4 3" xfId="20411"/>
    <cellStyle name="40% - Accent4 50 5" xfId="20412"/>
    <cellStyle name="40% - Accent4 50 5 2" xfId="20413"/>
    <cellStyle name="40% - Accent4 50 6" xfId="20414"/>
    <cellStyle name="40% - Accent4 50 7" xfId="20415"/>
    <cellStyle name="40% - Accent4 51" xfId="20416"/>
    <cellStyle name="40% - Accent4 51 2" xfId="20417"/>
    <cellStyle name="40% - Accent4 51 2 2" xfId="20418"/>
    <cellStyle name="40% - Accent4 51 2 2 2" xfId="20419"/>
    <cellStyle name="40% - Accent4 51 2 3" xfId="20420"/>
    <cellStyle name="40% - Accent4 51 2 4" xfId="20421"/>
    <cellStyle name="40% - Accent4 51 3" xfId="20422"/>
    <cellStyle name="40% - Accent4 51 3 2" xfId="20423"/>
    <cellStyle name="40% - Accent4 51 3 2 2" xfId="20424"/>
    <cellStyle name="40% - Accent4 51 3 3" xfId="20425"/>
    <cellStyle name="40% - Accent4 51 4" xfId="20426"/>
    <cellStyle name="40% - Accent4 51 4 2" xfId="20427"/>
    <cellStyle name="40% - Accent4 51 4 2 2" xfId="20428"/>
    <cellStyle name="40% - Accent4 51 4 3" xfId="20429"/>
    <cellStyle name="40% - Accent4 51 5" xfId="20430"/>
    <cellStyle name="40% - Accent4 51 5 2" xfId="20431"/>
    <cellStyle name="40% - Accent4 51 6" xfId="20432"/>
    <cellStyle name="40% - Accent4 51 7" xfId="20433"/>
    <cellStyle name="40% - Accent4 52" xfId="20434"/>
    <cellStyle name="40% - Accent4 52 2" xfId="20435"/>
    <cellStyle name="40% - Accent4 52 2 2" xfId="20436"/>
    <cellStyle name="40% - Accent4 52 3" xfId="20437"/>
    <cellStyle name="40% - Accent4 52 4" xfId="20438"/>
    <cellStyle name="40% - Accent4 53" xfId="20439"/>
    <cellStyle name="40% - Accent4 54" xfId="20440"/>
    <cellStyle name="40% - Accent4 54 2" xfId="20441"/>
    <cellStyle name="40% - Accent4 55" xfId="20442"/>
    <cellStyle name="40% - Accent4 56" xfId="20443"/>
    <cellStyle name="40% - Accent4 57" xfId="20444"/>
    <cellStyle name="40% - Accent4 58" xfId="20445"/>
    <cellStyle name="40% - Accent4 59" xfId="20446"/>
    <cellStyle name="40% - Accent4 6" xfId="20447"/>
    <cellStyle name="40% - Accent4 6 2" xfId="20448"/>
    <cellStyle name="40% - Accent4 6 2 2" xfId="20449"/>
    <cellStyle name="40% - Accent4 6 2 2 2" xfId="20450"/>
    <cellStyle name="40% - Accent4 6 2 3" xfId="20451"/>
    <cellStyle name="40% - Accent4 6 2 4" xfId="20452"/>
    <cellStyle name="40% - Accent4 6 3" xfId="20453"/>
    <cellStyle name="40% - Accent4 6 3 2" xfId="20454"/>
    <cellStyle name="40% - Accent4 6 3 2 2" xfId="20455"/>
    <cellStyle name="40% - Accent4 6 3 3" xfId="20456"/>
    <cellStyle name="40% - Accent4 6 4" xfId="20457"/>
    <cellStyle name="40% - Accent4 6 4 2" xfId="20458"/>
    <cellStyle name="40% - Accent4 6 4 2 2" xfId="20459"/>
    <cellStyle name="40% - Accent4 6 4 3" xfId="20460"/>
    <cellStyle name="40% - Accent4 6 5" xfId="20461"/>
    <cellStyle name="40% - Accent4 6 5 2" xfId="20462"/>
    <cellStyle name="40% - Accent4 6 6" xfId="20463"/>
    <cellStyle name="40% - Accent4 6 7" xfId="20464"/>
    <cellStyle name="40% - Accent4 60" xfId="20465"/>
    <cellStyle name="40% - Accent4 7" xfId="20466"/>
    <cellStyle name="40% - Accent4 7 2" xfId="20467"/>
    <cellStyle name="40% - Accent4 7 2 2" xfId="20468"/>
    <cellStyle name="40% - Accent4 7 2 2 2" xfId="20469"/>
    <cellStyle name="40% - Accent4 7 2 3" xfId="20470"/>
    <cellStyle name="40% - Accent4 7 2 4" xfId="20471"/>
    <cellStyle name="40% - Accent4 7 3" xfId="20472"/>
    <cellStyle name="40% - Accent4 7 3 2" xfId="20473"/>
    <cellStyle name="40% - Accent4 7 3 2 2" xfId="20474"/>
    <cellStyle name="40% - Accent4 7 3 3" xfId="20475"/>
    <cellStyle name="40% - Accent4 7 4" xfId="20476"/>
    <cellStyle name="40% - Accent4 7 4 2" xfId="20477"/>
    <cellStyle name="40% - Accent4 7 4 2 2" xfId="20478"/>
    <cellStyle name="40% - Accent4 7 4 3" xfId="20479"/>
    <cellStyle name="40% - Accent4 7 5" xfId="20480"/>
    <cellStyle name="40% - Accent4 7 5 2" xfId="20481"/>
    <cellStyle name="40% - Accent4 7 6" xfId="20482"/>
    <cellStyle name="40% - Accent4 7 7" xfId="20483"/>
    <cellStyle name="40% - Accent4 8" xfId="20484"/>
    <cellStyle name="40% - Accent4 8 2" xfId="20485"/>
    <cellStyle name="40% - Accent4 8 2 2" xfId="20486"/>
    <cellStyle name="40% - Accent4 8 2 2 2" xfId="20487"/>
    <cellStyle name="40% - Accent4 8 2 3" xfId="20488"/>
    <cellStyle name="40% - Accent4 8 2 4" xfId="20489"/>
    <cellStyle name="40% - Accent4 8 3" xfId="20490"/>
    <cellStyle name="40% - Accent4 8 3 2" xfId="20491"/>
    <cellStyle name="40% - Accent4 8 3 2 2" xfId="20492"/>
    <cellStyle name="40% - Accent4 8 3 3" xfId="20493"/>
    <cellStyle name="40% - Accent4 8 4" xfId="20494"/>
    <cellStyle name="40% - Accent4 8 4 2" xfId="20495"/>
    <cellStyle name="40% - Accent4 8 4 2 2" xfId="20496"/>
    <cellStyle name="40% - Accent4 8 4 3" xfId="20497"/>
    <cellStyle name="40% - Accent4 8 5" xfId="20498"/>
    <cellStyle name="40% - Accent4 8 5 2" xfId="20499"/>
    <cellStyle name="40% - Accent4 8 6" xfId="20500"/>
    <cellStyle name="40% - Accent4 8 7" xfId="20501"/>
    <cellStyle name="40% - Accent4 9" xfId="20502"/>
    <cellStyle name="40% - Accent4 9 2" xfId="20503"/>
    <cellStyle name="40% - Accent4 9 2 2" xfId="20504"/>
    <cellStyle name="40% - Accent4 9 2 2 2" xfId="20505"/>
    <cellStyle name="40% - Accent4 9 2 3" xfId="20506"/>
    <cellStyle name="40% - Accent4 9 2 4" xfId="20507"/>
    <cellStyle name="40% - Accent4 9 3" xfId="20508"/>
    <cellStyle name="40% - Accent4 9 3 2" xfId="20509"/>
    <cellStyle name="40% - Accent4 9 3 2 2" xfId="20510"/>
    <cellStyle name="40% - Accent4 9 3 3" xfId="20511"/>
    <cellStyle name="40% - Accent4 9 4" xfId="20512"/>
    <cellStyle name="40% - Accent4 9 4 2" xfId="20513"/>
    <cellStyle name="40% - Accent4 9 4 2 2" xfId="20514"/>
    <cellStyle name="40% - Accent4 9 4 3" xfId="20515"/>
    <cellStyle name="40% - Accent4 9 5" xfId="20516"/>
    <cellStyle name="40% - Accent4 9 5 2" xfId="20517"/>
    <cellStyle name="40% - Accent4 9 6" xfId="20518"/>
    <cellStyle name="40% - Accent4 9 7" xfId="20519"/>
    <cellStyle name="40% - Accent5" xfId="58589" builtinId="47" customBuiltin="1"/>
    <cellStyle name="40% - Accent5 10" xfId="20520"/>
    <cellStyle name="40% - Accent5 10 2" xfId="20521"/>
    <cellStyle name="40% - Accent5 10 2 2" xfId="20522"/>
    <cellStyle name="40% - Accent5 10 2 2 2" xfId="20523"/>
    <cellStyle name="40% - Accent5 10 2 3" xfId="20524"/>
    <cellStyle name="40% - Accent5 10 2 4" xfId="20525"/>
    <cellStyle name="40% - Accent5 10 3" xfId="20526"/>
    <cellStyle name="40% - Accent5 10 3 2" xfId="20527"/>
    <cellStyle name="40% - Accent5 10 3 2 2" xfId="20528"/>
    <cellStyle name="40% - Accent5 10 3 3" xfId="20529"/>
    <cellStyle name="40% - Accent5 10 4" xfId="20530"/>
    <cellStyle name="40% - Accent5 10 4 2" xfId="20531"/>
    <cellStyle name="40% - Accent5 10 4 2 2" xfId="20532"/>
    <cellStyle name="40% - Accent5 10 4 3" xfId="20533"/>
    <cellStyle name="40% - Accent5 10 5" xfId="20534"/>
    <cellStyle name="40% - Accent5 10 5 2" xfId="20535"/>
    <cellStyle name="40% - Accent5 10 6" xfId="20536"/>
    <cellStyle name="40% - Accent5 10 7" xfId="20537"/>
    <cellStyle name="40% - Accent5 11" xfId="20538"/>
    <cellStyle name="40% - Accent5 11 2" xfId="20539"/>
    <cellStyle name="40% - Accent5 11 2 2" xfId="20540"/>
    <cellStyle name="40% - Accent5 11 2 2 2" xfId="20541"/>
    <cellStyle name="40% - Accent5 11 2 3" xfId="20542"/>
    <cellStyle name="40% - Accent5 11 2 4" xfId="20543"/>
    <cellStyle name="40% - Accent5 11 3" xfId="20544"/>
    <cellStyle name="40% - Accent5 11 3 2" xfId="20545"/>
    <cellStyle name="40% - Accent5 11 3 2 2" xfId="20546"/>
    <cellStyle name="40% - Accent5 11 3 3" xfId="20547"/>
    <cellStyle name="40% - Accent5 11 4" xfId="20548"/>
    <cellStyle name="40% - Accent5 11 4 2" xfId="20549"/>
    <cellStyle name="40% - Accent5 11 4 2 2" xfId="20550"/>
    <cellStyle name="40% - Accent5 11 4 3" xfId="20551"/>
    <cellStyle name="40% - Accent5 11 5" xfId="20552"/>
    <cellStyle name="40% - Accent5 11 5 2" xfId="20553"/>
    <cellStyle name="40% - Accent5 11 6" xfId="20554"/>
    <cellStyle name="40% - Accent5 11 7" xfId="20555"/>
    <cellStyle name="40% - Accent5 12" xfId="20556"/>
    <cellStyle name="40% - Accent5 12 2" xfId="20557"/>
    <cellStyle name="40% - Accent5 12 2 2" xfId="20558"/>
    <cellStyle name="40% - Accent5 12 2 2 2" xfId="20559"/>
    <cellStyle name="40% - Accent5 12 2 3" xfId="20560"/>
    <cellStyle name="40% - Accent5 12 2 4" xfId="20561"/>
    <cellStyle name="40% - Accent5 12 3" xfId="20562"/>
    <cellStyle name="40% - Accent5 12 3 2" xfId="20563"/>
    <cellStyle name="40% - Accent5 12 3 2 2" xfId="20564"/>
    <cellStyle name="40% - Accent5 12 3 3" xfId="20565"/>
    <cellStyle name="40% - Accent5 12 4" xfId="20566"/>
    <cellStyle name="40% - Accent5 12 4 2" xfId="20567"/>
    <cellStyle name="40% - Accent5 12 4 2 2" xfId="20568"/>
    <cellStyle name="40% - Accent5 12 4 3" xfId="20569"/>
    <cellStyle name="40% - Accent5 12 5" xfId="20570"/>
    <cellStyle name="40% - Accent5 12 5 2" xfId="20571"/>
    <cellStyle name="40% - Accent5 12 6" xfId="20572"/>
    <cellStyle name="40% - Accent5 12 7" xfId="20573"/>
    <cellStyle name="40% - Accent5 13" xfId="20574"/>
    <cellStyle name="40% - Accent5 13 2" xfId="20575"/>
    <cellStyle name="40% - Accent5 13 2 2" xfId="20576"/>
    <cellStyle name="40% - Accent5 13 2 2 2" xfId="20577"/>
    <cellStyle name="40% - Accent5 13 2 3" xfId="20578"/>
    <cellStyle name="40% - Accent5 13 2 4" xfId="20579"/>
    <cellStyle name="40% - Accent5 13 3" xfId="20580"/>
    <cellStyle name="40% - Accent5 13 3 2" xfId="20581"/>
    <cellStyle name="40% - Accent5 13 3 2 2" xfId="20582"/>
    <cellStyle name="40% - Accent5 13 3 3" xfId="20583"/>
    <cellStyle name="40% - Accent5 13 4" xfId="20584"/>
    <cellStyle name="40% - Accent5 13 4 2" xfId="20585"/>
    <cellStyle name="40% - Accent5 13 4 2 2" xfId="20586"/>
    <cellStyle name="40% - Accent5 13 4 3" xfId="20587"/>
    <cellStyle name="40% - Accent5 13 5" xfId="20588"/>
    <cellStyle name="40% - Accent5 13 5 2" xfId="20589"/>
    <cellStyle name="40% - Accent5 13 6" xfId="20590"/>
    <cellStyle name="40% - Accent5 13 7" xfId="20591"/>
    <cellStyle name="40% - Accent5 14" xfId="20592"/>
    <cellStyle name="40% - Accent5 14 2" xfId="20593"/>
    <cellStyle name="40% - Accent5 14 2 2" xfId="20594"/>
    <cellStyle name="40% - Accent5 14 2 2 2" xfId="20595"/>
    <cellStyle name="40% - Accent5 14 2 3" xfId="20596"/>
    <cellStyle name="40% - Accent5 14 2 4" xfId="20597"/>
    <cellStyle name="40% - Accent5 14 3" xfId="20598"/>
    <cellStyle name="40% - Accent5 14 3 2" xfId="20599"/>
    <cellStyle name="40% - Accent5 14 3 2 2" xfId="20600"/>
    <cellStyle name="40% - Accent5 14 3 3" xfId="20601"/>
    <cellStyle name="40% - Accent5 14 4" xfId="20602"/>
    <cellStyle name="40% - Accent5 14 4 2" xfId="20603"/>
    <cellStyle name="40% - Accent5 14 4 2 2" xfId="20604"/>
    <cellStyle name="40% - Accent5 14 4 3" xfId="20605"/>
    <cellStyle name="40% - Accent5 14 5" xfId="20606"/>
    <cellStyle name="40% - Accent5 14 5 2" xfId="20607"/>
    <cellStyle name="40% - Accent5 14 6" xfId="20608"/>
    <cellStyle name="40% - Accent5 14 7" xfId="20609"/>
    <cellStyle name="40% - Accent5 15" xfId="20610"/>
    <cellStyle name="40% - Accent5 15 2" xfId="20611"/>
    <cellStyle name="40% - Accent5 15 2 2" xfId="20612"/>
    <cellStyle name="40% - Accent5 15 2 2 2" xfId="20613"/>
    <cellStyle name="40% - Accent5 15 2 3" xfId="20614"/>
    <cellStyle name="40% - Accent5 15 2 4" xfId="20615"/>
    <cellStyle name="40% - Accent5 15 3" xfId="20616"/>
    <cellStyle name="40% - Accent5 15 3 2" xfId="20617"/>
    <cellStyle name="40% - Accent5 15 3 2 2" xfId="20618"/>
    <cellStyle name="40% - Accent5 15 3 3" xfId="20619"/>
    <cellStyle name="40% - Accent5 15 4" xfId="20620"/>
    <cellStyle name="40% - Accent5 15 4 2" xfId="20621"/>
    <cellStyle name="40% - Accent5 15 4 2 2" xfId="20622"/>
    <cellStyle name="40% - Accent5 15 4 3" xfId="20623"/>
    <cellStyle name="40% - Accent5 15 5" xfId="20624"/>
    <cellStyle name="40% - Accent5 15 5 2" xfId="20625"/>
    <cellStyle name="40% - Accent5 15 6" xfId="20626"/>
    <cellStyle name="40% - Accent5 15 7" xfId="20627"/>
    <cellStyle name="40% - Accent5 16" xfId="20628"/>
    <cellStyle name="40% - Accent5 16 2" xfId="20629"/>
    <cellStyle name="40% - Accent5 16 2 2" xfId="20630"/>
    <cellStyle name="40% - Accent5 16 2 2 2" xfId="20631"/>
    <cellStyle name="40% - Accent5 16 2 3" xfId="20632"/>
    <cellStyle name="40% - Accent5 16 2 4" xfId="20633"/>
    <cellStyle name="40% - Accent5 16 3" xfId="20634"/>
    <cellStyle name="40% - Accent5 16 3 2" xfId="20635"/>
    <cellStyle name="40% - Accent5 16 3 2 2" xfId="20636"/>
    <cellStyle name="40% - Accent5 16 3 3" xfId="20637"/>
    <cellStyle name="40% - Accent5 16 4" xfId="20638"/>
    <cellStyle name="40% - Accent5 16 4 2" xfId="20639"/>
    <cellStyle name="40% - Accent5 16 4 2 2" xfId="20640"/>
    <cellStyle name="40% - Accent5 16 4 3" xfId="20641"/>
    <cellStyle name="40% - Accent5 16 5" xfId="20642"/>
    <cellStyle name="40% - Accent5 16 5 2" xfId="20643"/>
    <cellStyle name="40% - Accent5 16 6" xfId="20644"/>
    <cellStyle name="40% - Accent5 16 7" xfId="20645"/>
    <cellStyle name="40% - Accent5 17" xfId="20646"/>
    <cellStyle name="40% - Accent5 17 2" xfId="20647"/>
    <cellStyle name="40% - Accent5 17 2 2" xfId="20648"/>
    <cellStyle name="40% - Accent5 17 2 2 2" xfId="20649"/>
    <cellStyle name="40% - Accent5 17 2 3" xfId="20650"/>
    <cellStyle name="40% - Accent5 17 2 4" xfId="20651"/>
    <cellStyle name="40% - Accent5 17 3" xfId="20652"/>
    <cellStyle name="40% - Accent5 17 3 2" xfId="20653"/>
    <cellStyle name="40% - Accent5 17 3 2 2" xfId="20654"/>
    <cellStyle name="40% - Accent5 17 3 3" xfId="20655"/>
    <cellStyle name="40% - Accent5 17 4" xfId="20656"/>
    <cellStyle name="40% - Accent5 17 4 2" xfId="20657"/>
    <cellStyle name="40% - Accent5 17 4 2 2" xfId="20658"/>
    <cellStyle name="40% - Accent5 17 4 3" xfId="20659"/>
    <cellStyle name="40% - Accent5 17 5" xfId="20660"/>
    <cellStyle name="40% - Accent5 17 5 2" xfId="20661"/>
    <cellStyle name="40% - Accent5 17 6" xfId="20662"/>
    <cellStyle name="40% - Accent5 17 7" xfId="20663"/>
    <cellStyle name="40% - Accent5 18" xfId="20664"/>
    <cellStyle name="40% - Accent5 18 2" xfId="20665"/>
    <cellStyle name="40% - Accent5 18 2 2" xfId="20666"/>
    <cellStyle name="40% - Accent5 18 2 2 2" xfId="20667"/>
    <cellStyle name="40% - Accent5 18 2 3" xfId="20668"/>
    <cellStyle name="40% - Accent5 18 2 4" xfId="20669"/>
    <cellStyle name="40% - Accent5 18 3" xfId="20670"/>
    <cellStyle name="40% - Accent5 18 3 2" xfId="20671"/>
    <cellStyle name="40% - Accent5 18 3 2 2" xfId="20672"/>
    <cellStyle name="40% - Accent5 18 3 3" xfId="20673"/>
    <cellStyle name="40% - Accent5 18 4" xfId="20674"/>
    <cellStyle name="40% - Accent5 18 4 2" xfId="20675"/>
    <cellStyle name="40% - Accent5 18 4 2 2" xfId="20676"/>
    <cellStyle name="40% - Accent5 18 4 3" xfId="20677"/>
    <cellStyle name="40% - Accent5 18 5" xfId="20678"/>
    <cellStyle name="40% - Accent5 18 5 2" xfId="20679"/>
    <cellStyle name="40% - Accent5 18 6" xfId="20680"/>
    <cellStyle name="40% - Accent5 18 7" xfId="20681"/>
    <cellStyle name="40% - Accent5 19" xfId="20682"/>
    <cellStyle name="40% - Accent5 19 2" xfId="20683"/>
    <cellStyle name="40% - Accent5 19 2 2" xfId="20684"/>
    <cellStyle name="40% - Accent5 19 2 2 2" xfId="20685"/>
    <cellStyle name="40% - Accent5 19 2 3" xfId="20686"/>
    <cellStyle name="40% - Accent5 19 2 4" xfId="20687"/>
    <cellStyle name="40% - Accent5 19 3" xfId="20688"/>
    <cellStyle name="40% - Accent5 19 3 2" xfId="20689"/>
    <cellStyle name="40% - Accent5 19 3 2 2" xfId="20690"/>
    <cellStyle name="40% - Accent5 19 3 3" xfId="20691"/>
    <cellStyle name="40% - Accent5 19 4" xfId="20692"/>
    <cellStyle name="40% - Accent5 19 4 2" xfId="20693"/>
    <cellStyle name="40% - Accent5 19 4 2 2" xfId="20694"/>
    <cellStyle name="40% - Accent5 19 4 3" xfId="20695"/>
    <cellStyle name="40% - Accent5 19 5" xfId="20696"/>
    <cellStyle name="40% - Accent5 19 5 2" xfId="20697"/>
    <cellStyle name="40% - Accent5 19 6" xfId="20698"/>
    <cellStyle name="40% - Accent5 19 7" xfId="20699"/>
    <cellStyle name="40% - Accent5 2" xfId="40"/>
    <cellStyle name="40% - Accent5 2 2" xfId="20700"/>
    <cellStyle name="40% - Accent5 2 2 2" xfId="20701"/>
    <cellStyle name="40% - Accent5 2 2 2 2" xfId="20702"/>
    <cellStyle name="40% - Accent5 2 2 3" xfId="20703"/>
    <cellStyle name="40% - Accent5 2 2 4" xfId="20704"/>
    <cellStyle name="40% - Accent5 2 2 5" xfId="58551"/>
    <cellStyle name="40% - Accent5 2 3" xfId="20705"/>
    <cellStyle name="40% - Accent5 2 3 2" xfId="20706"/>
    <cellStyle name="40% - Accent5 2 3 2 2" xfId="20707"/>
    <cellStyle name="40% - Accent5 2 3 3" xfId="20708"/>
    <cellStyle name="40% - Accent5 2 4" xfId="20709"/>
    <cellStyle name="40% - Accent5 2 4 2" xfId="20710"/>
    <cellStyle name="40% - Accent5 2 4 2 2" xfId="20711"/>
    <cellStyle name="40% - Accent5 2 4 3" xfId="20712"/>
    <cellStyle name="40% - Accent5 2 5" xfId="20713"/>
    <cellStyle name="40% - Accent5 2 5 2" xfId="20714"/>
    <cellStyle name="40% - Accent5 2 6" xfId="20715"/>
    <cellStyle name="40% - Accent5 2 7" xfId="20716"/>
    <cellStyle name="40% - Accent5 2 8" xfId="58533"/>
    <cellStyle name="40% - Accent5 20" xfId="20717"/>
    <cellStyle name="40% - Accent5 20 2" xfId="20718"/>
    <cellStyle name="40% - Accent5 20 2 2" xfId="20719"/>
    <cellStyle name="40% - Accent5 20 2 2 2" xfId="20720"/>
    <cellStyle name="40% - Accent5 20 2 3" xfId="20721"/>
    <cellStyle name="40% - Accent5 20 2 4" xfId="20722"/>
    <cellStyle name="40% - Accent5 20 3" xfId="20723"/>
    <cellStyle name="40% - Accent5 20 3 2" xfId="20724"/>
    <cellStyle name="40% - Accent5 20 3 2 2" xfId="20725"/>
    <cellStyle name="40% - Accent5 20 3 3" xfId="20726"/>
    <cellStyle name="40% - Accent5 20 4" xfId="20727"/>
    <cellStyle name="40% - Accent5 20 4 2" xfId="20728"/>
    <cellStyle name="40% - Accent5 20 4 2 2" xfId="20729"/>
    <cellStyle name="40% - Accent5 20 4 3" xfId="20730"/>
    <cellStyle name="40% - Accent5 20 5" xfId="20731"/>
    <cellStyle name="40% - Accent5 20 5 2" xfId="20732"/>
    <cellStyle name="40% - Accent5 20 6" xfId="20733"/>
    <cellStyle name="40% - Accent5 20 7" xfId="20734"/>
    <cellStyle name="40% - Accent5 21" xfId="20735"/>
    <cellStyle name="40% - Accent5 21 2" xfId="20736"/>
    <cellStyle name="40% - Accent5 21 2 2" xfId="20737"/>
    <cellStyle name="40% - Accent5 21 2 2 2" xfId="20738"/>
    <cellStyle name="40% - Accent5 21 2 3" xfId="20739"/>
    <cellStyle name="40% - Accent5 21 2 4" xfId="20740"/>
    <cellStyle name="40% - Accent5 21 3" xfId="20741"/>
    <cellStyle name="40% - Accent5 21 3 2" xfId="20742"/>
    <cellStyle name="40% - Accent5 21 3 2 2" xfId="20743"/>
    <cellStyle name="40% - Accent5 21 3 3" xfId="20744"/>
    <cellStyle name="40% - Accent5 21 4" xfId="20745"/>
    <cellStyle name="40% - Accent5 21 4 2" xfId="20746"/>
    <cellStyle name="40% - Accent5 21 4 2 2" xfId="20747"/>
    <cellStyle name="40% - Accent5 21 4 3" xfId="20748"/>
    <cellStyle name="40% - Accent5 21 5" xfId="20749"/>
    <cellStyle name="40% - Accent5 21 5 2" xfId="20750"/>
    <cellStyle name="40% - Accent5 21 6" xfId="20751"/>
    <cellStyle name="40% - Accent5 21 7" xfId="20752"/>
    <cellStyle name="40% - Accent5 22" xfId="20753"/>
    <cellStyle name="40% - Accent5 22 2" xfId="20754"/>
    <cellStyle name="40% - Accent5 22 2 2" xfId="20755"/>
    <cellStyle name="40% - Accent5 22 2 2 2" xfId="20756"/>
    <cellStyle name="40% - Accent5 22 2 3" xfId="20757"/>
    <cellStyle name="40% - Accent5 22 2 4" xfId="20758"/>
    <cellStyle name="40% - Accent5 22 3" xfId="20759"/>
    <cellStyle name="40% - Accent5 22 3 2" xfId="20760"/>
    <cellStyle name="40% - Accent5 22 3 2 2" xfId="20761"/>
    <cellStyle name="40% - Accent5 22 3 3" xfId="20762"/>
    <cellStyle name="40% - Accent5 22 4" xfId="20763"/>
    <cellStyle name="40% - Accent5 22 4 2" xfId="20764"/>
    <cellStyle name="40% - Accent5 22 4 2 2" xfId="20765"/>
    <cellStyle name="40% - Accent5 22 4 3" xfId="20766"/>
    <cellStyle name="40% - Accent5 22 5" xfId="20767"/>
    <cellStyle name="40% - Accent5 22 5 2" xfId="20768"/>
    <cellStyle name="40% - Accent5 22 6" xfId="20769"/>
    <cellStyle name="40% - Accent5 22 7" xfId="20770"/>
    <cellStyle name="40% - Accent5 23" xfId="20771"/>
    <cellStyle name="40% - Accent5 23 2" xfId="20772"/>
    <cellStyle name="40% - Accent5 23 2 2" xfId="20773"/>
    <cellStyle name="40% - Accent5 23 2 2 2" xfId="20774"/>
    <cellStyle name="40% - Accent5 23 2 3" xfId="20775"/>
    <cellStyle name="40% - Accent5 23 2 4" xfId="20776"/>
    <cellStyle name="40% - Accent5 23 3" xfId="20777"/>
    <cellStyle name="40% - Accent5 23 3 2" xfId="20778"/>
    <cellStyle name="40% - Accent5 23 3 2 2" xfId="20779"/>
    <cellStyle name="40% - Accent5 23 3 3" xfId="20780"/>
    <cellStyle name="40% - Accent5 23 4" xfId="20781"/>
    <cellStyle name="40% - Accent5 23 4 2" xfId="20782"/>
    <cellStyle name="40% - Accent5 23 4 2 2" xfId="20783"/>
    <cellStyle name="40% - Accent5 23 4 3" xfId="20784"/>
    <cellStyle name="40% - Accent5 23 5" xfId="20785"/>
    <cellStyle name="40% - Accent5 23 5 2" xfId="20786"/>
    <cellStyle name="40% - Accent5 23 6" xfId="20787"/>
    <cellStyle name="40% - Accent5 23 7" xfId="20788"/>
    <cellStyle name="40% - Accent5 24" xfId="20789"/>
    <cellStyle name="40% - Accent5 24 2" xfId="20790"/>
    <cellStyle name="40% - Accent5 24 2 2" xfId="20791"/>
    <cellStyle name="40% - Accent5 24 2 2 2" xfId="20792"/>
    <cellStyle name="40% - Accent5 24 2 3" xfId="20793"/>
    <cellStyle name="40% - Accent5 24 2 4" xfId="20794"/>
    <cellStyle name="40% - Accent5 24 3" xfId="20795"/>
    <cellStyle name="40% - Accent5 24 3 2" xfId="20796"/>
    <cellStyle name="40% - Accent5 24 3 2 2" xfId="20797"/>
    <cellStyle name="40% - Accent5 24 3 3" xfId="20798"/>
    <cellStyle name="40% - Accent5 24 4" xfId="20799"/>
    <cellStyle name="40% - Accent5 24 4 2" xfId="20800"/>
    <cellStyle name="40% - Accent5 24 4 2 2" xfId="20801"/>
    <cellStyle name="40% - Accent5 24 4 3" xfId="20802"/>
    <cellStyle name="40% - Accent5 24 5" xfId="20803"/>
    <cellStyle name="40% - Accent5 24 5 2" xfId="20804"/>
    <cellStyle name="40% - Accent5 24 6" xfId="20805"/>
    <cellStyle name="40% - Accent5 24 7" xfId="20806"/>
    <cellStyle name="40% - Accent5 25" xfId="20807"/>
    <cellStyle name="40% - Accent5 25 2" xfId="20808"/>
    <cellStyle name="40% - Accent5 25 2 2" xfId="20809"/>
    <cellStyle name="40% - Accent5 25 2 2 2" xfId="20810"/>
    <cellStyle name="40% - Accent5 25 2 3" xfId="20811"/>
    <cellStyle name="40% - Accent5 25 2 4" xfId="20812"/>
    <cellStyle name="40% - Accent5 25 3" xfId="20813"/>
    <cellStyle name="40% - Accent5 25 3 2" xfId="20814"/>
    <cellStyle name="40% - Accent5 25 3 2 2" xfId="20815"/>
    <cellStyle name="40% - Accent5 25 3 3" xfId="20816"/>
    <cellStyle name="40% - Accent5 25 4" xfId="20817"/>
    <cellStyle name="40% - Accent5 25 4 2" xfId="20818"/>
    <cellStyle name="40% - Accent5 25 4 2 2" xfId="20819"/>
    <cellStyle name="40% - Accent5 25 4 3" xfId="20820"/>
    <cellStyle name="40% - Accent5 25 5" xfId="20821"/>
    <cellStyle name="40% - Accent5 25 5 2" xfId="20822"/>
    <cellStyle name="40% - Accent5 25 6" xfId="20823"/>
    <cellStyle name="40% - Accent5 25 7" xfId="20824"/>
    <cellStyle name="40% - Accent5 26" xfId="20825"/>
    <cellStyle name="40% - Accent5 26 2" xfId="20826"/>
    <cellStyle name="40% - Accent5 26 2 2" xfId="20827"/>
    <cellStyle name="40% - Accent5 26 2 2 2" xfId="20828"/>
    <cellStyle name="40% - Accent5 26 2 3" xfId="20829"/>
    <cellStyle name="40% - Accent5 26 2 4" xfId="20830"/>
    <cellStyle name="40% - Accent5 26 3" xfId="20831"/>
    <cellStyle name="40% - Accent5 26 3 2" xfId="20832"/>
    <cellStyle name="40% - Accent5 26 3 2 2" xfId="20833"/>
    <cellStyle name="40% - Accent5 26 3 3" xfId="20834"/>
    <cellStyle name="40% - Accent5 26 4" xfId="20835"/>
    <cellStyle name="40% - Accent5 26 4 2" xfId="20836"/>
    <cellStyle name="40% - Accent5 26 4 2 2" xfId="20837"/>
    <cellStyle name="40% - Accent5 26 4 3" xfId="20838"/>
    <cellStyle name="40% - Accent5 26 5" xfId="20839"/>
    <cellStyle name="40% - Accent5 26 5 2" xfId="20840"/>
    <cellStyle name="40% - Accent5 26 6" xfId="20841"/>
    <cellStyle name="40% - Accent5 26 7" xfId="20842"/>
    <cellStyle name="40% - Accent5 27" xfId="20843"/>
    <cellStyle name="40% - Accent5 27 2" xfId="20844"/>
    <cellStyle name="40% - Accent5 27 2 2" xfId="20845"/>
    <cellStyle name="40% - Accent5 27 2 2 2" xfId="20846"/>
    <cellStyle name="40% - Accent5 27 2 3" xfId="20847"/>
    <cellStyle name="40% - Accent5 27 2 4" xfId="20848"/>
    <cellStyle name="40% - Accent5 27 3" xfId="20849"/>
    <cellStyle name="40% - Accent5 27 3 2" xfId="20850"/>
    <cellStyle name="40% - Accent5 27 3 2 2" xfId="20851"/>
    <cellStyle name="40% - Accent5 27 3 3" xfId="20852"/>
    <cellStyle name="40% - Accent5 27 4" xfId="20853"/>
    <cellStyle name="40% - Accent5 27 4 2" xfId="20854"/>
    <cellStyle name="40% - Accent5 27 4 2 2" xfId="20855"/>
    <cellStyle name="40% - Accent5 27 4 3" xfId="20856"/>
    <cellStyle name="40% - Accent5 27 5" xfId="20857"/>
    <cellStyle name="40% - Accent5 27 5 2" xfId="20858"/>
    <cellStyle name="40% - Accent5 27 6" xfId="20859"/>
    <cellStyle name="40% - Accent5 27 7" xfId="20860"/>
    <cellStyle name="40% - Accent5 28" xfId="20861"/>
    <cellStyle name="40% - Accent5 28 2" xfId="20862"/>
    <cellStyle name="40% - Accent5 28 2 2" xfId="20863"/>
    <cellStyle name="40% - Accent5 28 2 2 2" xfId="20864"/>
    <cellStyle name="40% - Accent5 28 2 3" xfId="20865"/>
    <cellStyle name="40% - Accent5 28 2 4" xfId="20866"/>
    <cellStyle name="40% - Accent5 28 3" xfId="20867"/>
    <cellStyle name="40% - Accent5 28 3 2" xfId="20868"/>
    <cellStyle name="40% - Accent5 28 3 2 2" xfId="20869"/>
    <cellStyle name="40% - Accent5 28 3 3" xfId="20870"/>
    <cellStyle name="40% - Accent5 28 4" xfId="20871"/>
    <cellStyle name="40% - Accent5 28 4 2" xfId="20872"/>
    <cellStyle name="40% - Accent5 28 4 2 2" xfId="20873"/>
    <cellStyle name="40% - Accent5 28 4 3" xfId="20874"/>
    <cellStyle name="40% - Accent5 28 5" xfId="20875"/>
    <cellStyle name="40% - Accent5 28 5 2" xfId="20876"/>
    <cellStyle name="40% - Accent5 28 6" xfId="20877"/>
    <cellStyle name="40% - Accent5 28 7" xfId="20878"/>
    <cellStyle name="40% - Accent5 29" xfId="20879"/>
    <cellStyle name="40% - Accent5 29 2" xfId="20880"/>
    <cellStyle name="40% - Accent5 29 2 2" xfId="20881"/>
    <cellStyle name="40% - Accent5 29 2 2 2" xfId="20882"/>
    <cellStyle name="40% - Accent5 29 2 3" xfId="20883"/>
    <cellStyle name="40% - Accent5 29 2 4" xfId="20884"/>
    <cellStyle name="40% - Accent5 29 3" xfId="20885"/>
    <cellStyle name="40% - Accent5 29 3 2" xfId="20886"/>
    <cellStyle name="40% - Accent5 29 3 2 2" xfId="20887"/>
    <cellStyle name="40% - Accent5 29 3 3" xfId="20888"/>
    <cellStyle name="40% - Accent5 29 4" xfId="20889"/>
    <cellStyle name="40% - Accent5 29 4 2" xfId="20890"/>
    <cellStyle name="40% - Accent5 29 4 2 2" xfId="20891"/>
    <cellStyle name="40% - Accent5 29 4 3" xfId="20892"/>
    <cellStyle name="40% - Accent5 29 5" xfId="20893"/>
    <cellStyle name="40% - Accent5 29 5 2" xfId="20894"/>
    <cellStyle name="40% - Accent5 29 6" xfId="20895"/>
    <cellStyle name="40% - Accent5 29 7" xfId="20896"/>
    <cellStyle name="40% - Accent5 3" xfId="20897"/>
    <cellStyle name="40% - Accent5 3 2" xfId="20898"/>
    <cellStyle name="40% - Accent5 3 2 2" xfId="20899"/>
    <cellStyle name="40% - Accent5 3 2 2 2" xfId="20900"/>
    <cellStyle name="40% - Accent5 3 2 3" xfId="20901"/>
    <cellStyle name="40% - Accent5 3 2 4" xfId="20902"/>
    <cellStyle name="40% - Accent5 3 3" xfId="20903"/>
    <cellStyle name="40% - Accent5 3 3 2" xfId="20904"/>
    <cellStyle name="40% - Accent5 3 3 2 2" xfId="20905"/>
    <cellStyle name="40% - Accent5 3 3 3" xfId="20906"/>
    <cellStyle name="40% - Accent5 3 4" xfId="20907"/>
    <cellStyle name="40% - Accent5 3 4 2" xfId="20908"/>
    <cellStyle name="40% - Accent5 3 4 2 2" xfId="20909"/>
    <cellStyle name="40% - Accent5 3 4 3" xfId="20910"/>
    <cellStyle name="40% - Accent5 3 5" xfId="20911"/>
    <cellStyle name="40% - Accent5 3 5 2" xfId="20912"/>
    <cellStyle name="40% - Accent5 3 6" xfId="20913"/>
    <cellStyle name="40% - Accent5 3 7" xfId="20914"/>
    <cellStyle name="40% - Accent5 30" xfId="20915"/>
    <cellStyle name="40% - Accent5 30 2" xfId="20916"/>
    <cellStyle name="40% - Accent5 30 2 2" xfId="20917"/>
    <cellStyle name="40% - Accent5 30 2 2 2" xfId="20918"/>
    <cellStyle name="40% - Accent5 30 2 3" xfId="20919"/>
    <cellStyle name="40% - Accent5 30 2 4" xfId="20920"/>
    <cellStyle name="40% - Accent5 30 3" xfId="20921"/>
    <cellStyle name="40% - Accent5 30 3 2" xfId="20922"/>
    <cellStyle name="40% - Accent5 30 3 2 2" xfId="20923"/>
    <cellStyle name="40% - Accent5 30 3 3" xfId="20924"/>
    <cellStyle name="40% - Accent5 30 4" xfId="20925"/>
    <cellStyle name="40% - Accent5 30 4 2" xfId="20926"/>
    <cellStyle name="40% - Accent5 30 4 2 2" xfId="20927"/>
    <cellStyle name="40% - Accent5 30 4 3" xfId="20928"/>
    <cellStyle name="40% - Accent5 30 5" xfId="20929"/>
    <cellStyle name="40% - Accent5 30 5 2" xfId="20930"/>
    <cellStyle name="40% - Accent5 30 6" xfId="20931"/>
    <cellStyle name="40% - Accent5 30 7" xfId="20932"/>
    <cellStyle name="40% - Accent5 31" xfId="20933"/>
    <cellStyle name="40% - Accent5 31 2" xfId="20934"/>
    <cellStyle name="40% - Accent5 31 2 2" xfId="20935"/>
    <cellStyle name="40% - Accent5 31 2 2 2" xfId="20936"/>
    <cellStyle name="40% - Accent5 31 2 3" xfId="20937"/>
    <cellStyle name="40% - Accent5 31 2 4" xfId="20938"/>
    <cellStyle name="40% - Accent5 31 3" xfId="20939"/>
    <cellStyle name="40% - Accent5 31 3 2" xfId="20940"/>
    <cellStyle name="40% - Accent5 31 3 2 2" xfId="20941"/>
    <cellStyle name="40% - Accent5 31 3 3" xfId="20942"/>
    <cellStyle name="40% - Accent5 31 4" xfId="20943"/>
    <cellStyle name="40% - Accent5 31 4 2" xfId="20944"/>
    <cellStyle name="40% - Accent5 31 4 2 2" xfId="20945"/>
    <cellStyle name="40% - Accent5 31 4 3" xfId="20946"/>
    <cellStyle name="40% - Accent5 31 5" xfId="20947"/>
    <cellStyle name="40% - Accent5 31 5 2" xfId="20948"/>
    <cellStyle name="40% - Accent5 31 6" xfId="20949"/>
    <cellStyle name="40% - Accent5 31 7" xfId="20950"/>
    <cellStyle name="40% - Accent5 32" xfId="20951"/>
    <cellStyle name="40% - Accent5 32 2" xfId="20952"/>
    <cellStyle name="40% - Accent5 32 2 2" xfId="20953"/>
    <cellStyle name="40% - Accent5 32 2 2 2" xfId="20954"/>
    <cellStyle name="40% - Accent5 32 2 3" xfId="20955"/>
    <cellStyle name="40% - Accent5 32 2 4" xfId="20956"/>
    <cellStyle name="40% - Accent5 32 3" xfId="20957"/>
    <cellStyle name="40% - Accent5 32 3 2" xfId="20958"/>
    <cellStyle name="40% - Accent5 32 3 2 2" xfId="20959"/>
    <cellStyle name="40% - Accent5 32 3 3" xfId="20960"/>
    <cellStyle name="40% - Accent5 32 4" xfId="20961"/>
    <cellStyle name="40% - Accent5 32 4 2" xfId="20962"/>
    <cellStyle name="40% - Accent5 32 4 2 2" xfId="20963"/>
    <cellStyle name="40% - Accent5 32 4 3" xfId="20964"/>
    <cellStyle name="40% - Accent5 32 5" xfId="20965"/>
    <cellStyle name="40% - Accent5 32 5 2" xfId="20966"/>
    <cellStyle name="40% - Accent5 32 6" xfId="20967"/>
    <cellStyle name="40% - Accent5 32 7" xfId="20968"/>
    <cellStyle name="40% - Accent5 33" xfId="20969"/>
    <cellStyle name="40% - Accent5 33 2" xfId="20970"/>
    <cellStyle name="40% - Accent5 33 2 2" xfId="20971"/>
    <cellStyle name="40% - Accent5 33 2 2 2" xfId="20972"/>
    <cellStyle name="40% - Accent5 33 2 3" xfId="20973"/>
    <cellStyle name="40% - Accent5 33 2 4" xfId="20974"/>
    <cellStyle name="40% - Accent5 33 3" xfId="20975"/>
    <cellStyle name="40% - Accent5 33 3 2" xfId="20976"/>
    <cellStyle name="40% - Accent5 33 3 2 2" xfId="20977"/>
    <cellStyle name="40% - Accent5 33 3 3" xfId="20978"/>
    <cellStyle name="40% - Accent5 33 4" xfId="20979"/>
    <cellStyle name="40% - Accent5 33 4 2" xfId="20980"/>
    <cellStyle name="40% - Accent5 33 4 2 2" xfId="20981"/>
    <cellStyle name="40% - Accent5 33 4 3" xfId="20982"/>
    <cellStyle name="40% - Accent5 33 5" xfId="20983"/>
    <cellStyle name="40% - Accent5 33 5 2" xfId="20984"/>
    <cellStyle name="40% - Accent5 33 6" xfId="20985"/>
    <cellStyle name="40% - Accent5 33 7" xfId="20986"/>
    <cellStyle name="40% - Accent5 34" xfId="20987"/>
    <cellStyle name="40% - Accent5 34 2" xfId="20988"/>
    <cellStyle name="40% - Accent5 34 2 2" xfId="20989"/>
    <cellStyle name="40% - Accent5 34 2 2 2" xfId="20990"/>
    <cellStyle name="40% - Accent5 34 2 3" xfId="20991"/>
    <cellStyle name="40% - Accent5 34 2 4" xfId="20992"/>
    <cellStyle name="40% - Accent5 34 3" xfId="20993"/>
    <cellStyle name="40% - Accent5 34 3 2" xfId="20994"/>
    <cellStyle name="40% - Accent5 34 3 2 2" xfId="20995"/>
    <cellStyle name="40% - Accent5 34 3 3" xfId="20996"/>
    <cellStyle name="40% - Accent5 34 4" xfId="20997"/>
    <cellStyle name="40% - Accent5 34 4 2" xfId="20998"/>
    <cellStyle name="40% - Accent5 34 4 2 2" xfId="20999"/>
    <cellStyle name="40% - Accent5 34 4 3" xfId="21000"/>
    <cellStyle name="40% - Accent5 34 5" xfId="21001"/>
    <cellStyle name="40% - Accent5 34 5 2" xfId="21002"/>
    <cellStyle name="40% - Accent5 34 6" xfId="21003"/>
    <cellStyle name="40% - Accent5 34 7" xfId="21004"/>
    <cellStyle name="40% - Accent5 35" xfId="21005"/>
    <cellStyle name="40% - Accent5 35 2" xfId="21006"/>
    <cellStyle name="40% - Accent5 35 2 2" xfId="21007"/>
    <cellStyle name="40% - Accent5 35 2 2 2" xfId="21008"/>
    <cellStyle name="40% - Accent5 35 2 3" xfId="21009"/>
    <cellStyle name="40% - Accent5 35 2 4" xfId="21010"/>
    <cellStyle name="40% - Accent5 35 3" xfId="21011"/>
    <cellStyle name="40% - Accent5 35 3 2" xfId="21012"/>
    <cellStyle name="40% - Accent5 35 3 2 2" xfId="21013"/>
    <cellStyle name="40% - Accent5 35 3 3" xfId="21014"/>
    <cellStyle name="40% - Accent5 35 4" xfId="21015"/>
    <cellStyle name="40% - Accent5 35 4 2" xfId="21016"/>
    <cellStyle name="40% - Accent5 35 4 2 2" xfId="21017"/>
    <cellStyle name="40% - Accent5 35 4 3" xfId="21018"/>
    <cellStyle name="40% - Accent5 35 5" xfId="21019"/>
    <cellStyle name="40% - Accent5 35 5 2" xfId="21020"/>
    <cellStyle name="40% - Accent5 35 6" xfId="21021"/>
    <cellStyle name="40% - Accent5 35 7" xfId="21022"/>
    <cellStyle name="40% - Accent5 36" xfId="21023"/>
    <cellStyle name="40% - Accent5 36 2" xfId="21024"/>
    <cellStyle name="40% - Accent5 36 2 2" xfId="21025"/>
    <cellStyle name="40% - Accent5 36 2 2 2" xfId="21026"/>
    <cellStyle name="40% - Accent5 36 2 3" xfId="21027"/>
    <cellStyle name="40% - Accent5 36 2 4" xfId="21028"/>
    <cellStyle name="40% - Accent5 36 3" xfId="21029"/>
    <cellStyle name="40% - Accent5 36 3 2" xfId="21030"/>
    <cellStyle name="40% - Accent5 36 3 2 2" xfId="21031"/>
    <cellStyle name="40% - Accent5 36 3 3" xfId="21032"/>
    <cellStyle name="40% - Accent5 36 4" xfId="21033"/>
    <cellStyle name="40% - Accent5 36 4 2" xfId="21034"/>
    <cellStyle name="40% - Accent5 36 4 2 2" xfId="21035"/>
    <cellStyle name="40% - Accent5 36 4 3" xfId="21036"/>
    <cellStyle name="40% - Accent5 36 5" xfId="21037"/>
    <cellStyle name="40% - Accent5 36 5 2" xfId="21038"/>
    <cellStyle name="40% - Accent5 36 6" xfId="21039"/>
    <cellStyle name="40% - Accent5 36 7" xfId="21040"/>
    <cellStyle name="40% - Accent5 37" xfId="21041"/>
    <cellStyle name="40% - Accent5 37 2" xfId="21042"/>
    <cellStyle name="40% - Accent5 37 2 2" xfId="21043"/>
    <cellStyle name="40% - Accent5 37 2 2 2" xfId="21044"/>
    <cellStyle name="40% - Accent5 37 2 3" xfId="21045"/>
    <cellStyle name="40% - Accent5 37 2 4" xfId="21046"/>
    <cellStyle name="40% - Accent5 37 3" xfId="21047"/>
    <cellStyle name="40% - Accent5 37 3 2" xfId="21048"/>
    <cellStyle name="40% - Accent5 37 3 2 2" xfId="21049"/>
    <cellStyle name="40% - Accent5 37 3 3" xfId="21050"/>
    <cellStyle name="40% - Accent5 37 4" xfId="21051"/>
    <cellStyle name="40% - Accent5 37 4 2" xfId="21052"/>
    <cellStyle name="40% - Accent5 37 4 2 2" xfId="21053"/>
    <cellStyle name="40% - Accent5 37 4 3" xfId="21054"/>
    <cellStyle name="40% - Accent5 37 5" xfId="21055"/>
    <cellStyle name="40% - Accent5 37 5 2" xfId="21056"/>
    <cellStyle name="40% - Accent5 37 6" xfId="21057"/>
    <cellStyle name="40% - Accent5 37 7" xfId="21058"/>
    <cellStyle name="40% - Accent5 38" xfId="21059"/>
    <cellStyle name="40% - Accent5 38 2" xfId="21060"/>
    <cellStyle name="40% - Accent5 38 2 2" xfId="21061"/>
    <cellStyle name="40% - Accent5 38 2 2 2" xfId="21062"/>
    <cellStyle name="40% - Accent5 38 2 3" xfId="21063"/>
    <cellStyle name="40% - Accent5 38 2 4" xfId="21064"/>
    <cellStyle name="40% - Accent5 38 3" xfId="21065"/>
    <cellStyle name="40% - Accent5 38 3 2" xfId="21066"/>
    <cellStyle name="40% - Accent5 38 3 2 2" xfId="21067"/>
    <cellStyle name="40% - Accent5 38 3 3" xfId="21068"/>
    <cellStyle name="40% - Accent5 38 4" xfId="21069"/>
    <cellStyle name="40% - Accent5 38 4 2" xfId="21070"/>
    <cellStyle name="40% - Accent5 38 4 2 2" xfId="21071"/>
    <cellStyle name="40% - Accent5 38 4 3" xfId="21072"/>
    <cellStyle name="40% - Accent5 38 5" xfId="21073"/>
    <cellStyle name="40% - Accent5 38 5 2" xfId="21074"/>
    <cellStyle name="40% - Accent5 38 6" xfId="21075"/>
    <cellStyle name="40% - Accent5 38 7" xfId="21076"/>
    <cellStyle name="40% - Accent5 39" xfId="21077"/>
    <cellStyle name="40% - Accent5 39 2" xfId="21078"/>
    <cellStyle name="40% - Accent5 39 2 2" xfId="21079"/>
    <cellStyle name="40% - Accent5 39 2 2 2" xfId="21080"/>
    <cellStyle name="40% - Accent5 39 2 3" xfId="21081"/>
    <cellStyle name="40% - Accent5 39 2 4" xfId="21082"/>
    <cellStyle name="40% - Accent5 39 3" xfId="21083"/>
    <cellStyle name="40% - Accent5 39 3 2" xfId="21084"/>
    <cellStyle name="40% - Accent5 39 3 2 2" xfId="21085"/>
    <cellStyle name="40% - Accent5 39 3 3" xfId="21086"/>
    <cellStyle name="40% - Accent5 39 4" xfId="21087"/>
    <cellStyle name="40% - Accent5 39 4 2" xfId="21088"/>
    <cellStyle name="40% - Accent5 39 4 2 2" xfId="21089"/>
    <cellStyle name="40% - Accent5 39 4 3" xfId="21090"/>
    <cellStyle name="40% - Accent5 39 5" xfId="21091"/>
    <cellStyle name="40% - Accent5 39 5 2" xfId="21092"/>
    <cellStyle name="40% - Accent5 39 6" xfId="21093"/>
    <cellStyle name="40% - Accent5 39 7" xfId="21094"/>
    <cellStyle name="40% - Accent5 4" xfId="21095"/>
    <cellStyle name="40% - Accent5 4 2" xfId="21096"/>
    <cellStyle name="40% - Accent5 4 2 2" xfId="21097"/>
    <cellStyle name="40% - Accent5 4 2 2 2" xfId="21098"/>
    <cellStyle name="40% - Accent5 4 2 3" xfId="21099"/>
    <cellStyle name="40% - Accent5 4 2 4" xfId="21100"/>
    <cellStyle name="40% - Accent5 4 3" xfId="21101"/>
    <cellStyle name="40% - Accent5 4 3 2" xfId="21102"/>
    <cellStyle name="40% - Accent5 4 3 2 2" xfId="21103"/>
    <cellStyle name="40% - Accent5 4 3 3" xfId="21104"/>
    <cellStyle name="40% - Accent5 4 4" xfId="21105"/>
    <cellStyle name="40% - Accent5 4 4 2" xfId="21106"/>
    <cellStyle name="40% - Accent5 4 4 2 2" xfId="21107"/>
    <cellStyle name="40% - Accent5 4 4 3" xfId="21108"/>
    <cellStyle name="40% - Accent5 4 5" xfId="21109"/>
    <cellStyle name="40% - Accent5 4 5 2" xfId="21110"/>
    <cellStyle name="40% - Accent5 4 6" xfId="21111"/>
    <cellStyle name="40% - Accent5 4 7" xfId="21112"/>
    <cellStyle name="40% - Accent5 40" xfId="21113"/>
    <cellStyle name="40% - Accent5 40 2" xfId="21114"/>
    <cellStyle name="40% - Accent5 41" xfId="21115"/>
    <cellStyle name="40% - Accent5 41 2" xfId="21116"/>
    <cellStyle name="40% - Accent5 42" xfId="21117"/>
    <cellStyle name="40% - Accent5 42 2" xfId="21118"/>
    <cellStyle name="40% - Accent5 43" xfId="21119"/>
    <cellStyle name="40% - Accent5 43 2" xfId="21120"/>
    <cellStyle name="40% - Accent5 44" xfId="21121"/>
    <cellStyle name="40% - Accent5 44 2" xfId="21122"/>
    <cellStyle name="40% - Accent5 45" xfId="21123"/>
    <cellStyle name="40% - Accent5 45 2" xfId="21124"/>
    <cellStyle name="40% - Accent5 46" xfId="21125"/>
    <cellStyle name="40% - Accent5 46 2" xfId="21126"/>
    <cellStyle name="40% - Accent5 47" xfId="21127"/>
    <cellStyle name="40% - Accent5 47 2" xfId="21128"/>
    <cellStyle name="40% - Accent5 47 2 2" xfId="21129"/>
    <cellStyle name="40% - Accent5 47 2 2 2" xfId="21130"/>
    <cellStyle name="40% - Accent5 47 2 3" xfId="21131"/>
    <cellStyle name="40% - Accent5 47 2 4" xfId="21132"/>
    <cellStyle name="40% - Accent5 47 3" xfId="21133"/>
    <cellStyle name="40% - Accent5 47 3 2" xfId="21134"/>
    <cellStyle name="40% - Accent5 47 3 2 2" xfId="21135"/>
    <cellStyle name="40% - Accent5 47 3 3" xfId="21136"/>
    <cellStyle name="40% - Accent5 47 4" xfId="21137"/>
    <cellStyle name="40% - Accent5 47 4 2" xfId="21138"/>
    <cellStyle name="40% - Accent5 47 4 2 2" xfId="21139"/>
    <cellStyle name="40% - Accent5 47 4 3" xfId="21140"/>
    <cellStyle name="40% - Accent5 47 5" xfId="21141"/>
    <cellStyle name="40% - Accent5 47 5 2" xfId="21142"/>
    <cellStyle name="40% - Accent5 47 6" xfId="21143"/>
    <cellStyle name="40% - Accent5 47 7" xfId="21144"/>
    <cellStyle name="40% - Accent5 48" xfId="21145"/>
    <cellStyle name="40% - Accent5 49" xfId="21146"/>
    <cellStyle name="40% - Accent5 49 2" xfId="21147"/>
    <cellStyle name="40% - Accent5 49 2 2" xfId="21148"/>
    <cellStyle name="40% - Accent5 49 2 2 2" xfId="21149"/>
    <cellStyle name="40% - Accent5 49 2 3" xfId="21150"/>
    <cellStyle name="40% - Accent5 49 2 4" xfId="21151"/>
    <cellStyle name="40% - Accent5 49 3" xfId="21152"/>
    <cellStyle name="40% - Accent5 49 3 2" xfId="21153"/>
    <cellStyle name="40% - Accent5 49 3 2 2" xfId="21154"/>
    <cellStyle name="40% - Accent5 49 3 3" xfId="21155"/>
    <cellStyle name="40% - Accent5 49 4" xfId="21156"/>
    <cellStyle name="40% - Accent5 49 4 2" xfId="21157"/>
    <cellStyle name="40% - Accent5 49 4 2 2" xfId="21158"/>
    <cellStyle name="40% - Accent5 49 4 3" xfId="21159"/>
    <cellStyle name="40% - Accent5 49 5" xfId="21160"/>
    <cellStyle name="40% - Accent5 49 5 2" xfId="21161"/>
    <cellStyle name="40% - Accent5 49 6" xfId="21162"/>
    <cellStyle name="40% - Accent5 49 7" xfId="21163"/>
    <cellStyle name="40% - Accent5 5" xfId="21164"/>
    <cellStyle name="40% - Accent5 5 10" xfId="21165"/>
    <cellStyle name="40% - Accent5 5 10 2" xfId="21166"/>
    <cellStyle name="40% - Accent5 5 10 2 2" xfId="21167"/>
    <cellStyle name="40% - Accent5 5 10 2 2 2" xfId="21168"/>
    <cellStyle name="40% - Accent5 5 10 2 2 2 2" xfId="21169"/>
    <cellStyle name="40% - Accent5 5 10 2 2 2 2 2" xfId="21170"/>
    <cellStyle name="40% - Accent5 5 10 2 2 2 3" xfId="21171"/>
    <cellStyle name="40% - Accent5 5 10 2 2 2 4" xfId="21172"/>
    <cellStyle name="40% - Accent5 5 10 2 2 3" xfId="21173"/>
    <cellStyle name="40% - Accent5 5 10 2 2 3 2" xfId="21174"/>
    <cellStyle name="40% - Accent5 5 10 2 2 4" xfId="21175"/>
    <cellStyle name="40% - Accent5 5 10 2 2 5" xfId="21176"/>
    <cellStyle name="40% - Accent5 5 10 2 3" xfId="21177"/>
    <cellStyle name="40% - Accent5 5 10 2 3 2" xfId="21178"/>
    <cellStyle name="40% - Accent5 5 10 2 3 2 2" xfId="21179"/>
    <cellStyle name="40% - Accent5 5 10 2 3 3" xfId="21180"/>
    <cellStyle name="40% - Accent5 5 10 2 3 4" xfId="21181"/>
    <cellStyle name="40% - Accent5 5 10 2 4" xfId="21182"/>
    <cellStyle name="40% - Accent5 5 10 2 4 2" xfId="21183"/>
    <cellStyle name="40% - Accent5 5 10 2 5" xfId="21184"/>
    <cellStyle name="40% - Accent5 5 10 2 6" xfId="21185"/>
    <cellStyle name="40% - Accent5 5 10 3" xfId="21186"/>
    <cellStyle name="40% - Accent5 5 10 3 2" xfId="21187"/>
    <cellStyle name="40% - Accent5 5 10 3 2 2" xfId="21188"/>
    <cellStyle name="40% - Accent5 5 10 3 2 2 2" xfId="21189"/>
    <cellStyle name="40% - Accent5 5 10 3 2 3" xfId="21190"/>
    <cellStyle name="40% - Accent5 5 10 3 2 4" xfId="21191"/>
    <cellStyle name="40% - Accent5 5 10 3 3" xfId="21192"/>
    <cellStyle name="40% - Accent5 5 10 3 3 2" xfId="21193"/>
    <cellStyle name="40% - Accent5 5 10 3 4" xfId="21194"/>
    <cellStyle name="40% - Accent5 5 10 3 5" xfId="21195"/>
    <cellStyle name="40% - Accent5 5 10 4" xfId="21196"/>
    <cellStyle name="40% - Accent5 5 10 4 2" xfId="21197"/>
    <cellStyle name="40% - Accent5 5 10 4 2 2" xfId="21198"/>
    <cellStyle name="40% - Accent5 5 10 4 3" xfId="21199"/>
    <cellStyle name="40% - Accent5 5 10 4 4" xfId="21200"/>
    <cellStyle name="40% - Accent5 5 10 5" xfId="21201"/>
    <cellStyle name="40% - Accent5 5 10 5 2" xfId="21202"/>
    <cellStyle name="40% - Accent5 5 10 6" xfId="21203"/>
    <cellStyle name="40% - Accent5 5 10 7" xfId="21204"/>
    <cellStyle name="40% - Accent5 5 11" xfId="21205"/>
    <cellStyle name="40% - Accent5 5 11 2" xfId="21206"/>
    <cellStyle name="40% - Accent5 5 11 2 2" xfId="21207"/>
    <cellStyle name="40% - Accent5 5 11 2 2 2" xfId="21208"/>
    <cellStyle name="40% - Accent5 5 11 2 2 2 2" xfId="21209"/>
    <cellStyle name="40% - Accent5 5 11 2 2 2 2 2" xfId="21210"/>
    <cellStyle name="40% - Accent5 5 11 2 2 2 3" xfId="21211"/>
    <cellStyle name="40% - Accent5 5 11 2 2 2 4" xfId="21212"/>
    <cellStyle name="40% - Accent5 5 11 2 2 3" xfId="21213"/>
    <cellStyle name="40% - Accent5 5 11 2 2 3 2" xfId="21214"/>
    <cellStyle name="40% - Accent5 5 11 2 2 4" xfId="21215"/>
    <cellStyle name="40% - Accent5 5 11 2 2 5" xfId="21216"/>
    <cellStyle name="40% - Accent5 5 11 2 3" xfId="21217"/>
    <cellStyle name="40% - Accent5 5 11 2 3 2" xfId="21218"/>
    <cellStyle name="40% - Accent5 5 11 2 3 2 2" xfId="21219"/>
    <cellStyle name="40% - Accent5 5 11 2 3 3" xfId="21220"/>
    <cellStyle name="40% - Accent5 5 11 2 3 4" xfId="21221"/>
    <cellStyle name="40% - Accent5 5 11 2 4" xfId="21222"/>
    <cellStyle name="40% - Accent5 5 11 2 4 2" xfId="21223"/>
    <cellStyle name="40% - Accent5 5 11 2 5" xfId="21224"/>
    <cellStyle name="40% - Accent5 5 11 2 6" xfId="21225"/>
    <cellStyle name="40% - Accent5 5 11 3" xfId="21226"/>
    <cellStyle name="40% - Accent5 5 11 3 2" xfId="21227"/>
    <cellStyle name="40% - Accent5 5 11 3 2 2" xfId="21228"/>
    <cellStyle name="40% - Accent5 5 11 3 2 2 2" xfId="21229"/>
    <cellStyle name="40% - Accent5 5 11 3 2 3" xfId="21230"/>
    <cellStyle name="40% - Accent5 5 11 3 2 4" xfId="21231"/>
    <cellStyle name="40% - Accent5 5 11 3 3" xfId="21232"/>
    <cellStyle name="40% - Accent5 5 11 3 3 2" xfId="21233"/>
    <cellStyle name="40% - Accent5 5 11 3 4" xfId="21234"/>
    <cellStyle name="40% - Accent5 5 11 3 5" xfId="21235"/>
    <cellStyle name="40% - Accent5 5 11 4" xfId="21236"/>
    <cellStyle name="40% - Accent5 5 11 4 2" xfId="21237"/>
    <cellStyle name="40% - Accent5 5 11 4 2 2" xfId="21238"/>
    <cellStyle name="40% - Accent5 5 11 4 3" xfId="21239"/>
    <cellStyle name="40% - Accent5 5 11 4 4" xfId="21240"/>
    <cellStyle name="40% - Accent5 5 11 5" xfId="21241"/>
    <cellStyle name="40% - Accent5 5 11 5 2" xfId="21242"/>
    <cellStyle name="40% - Accent5 5 11 6" xfId="21243"/>
    <cellStyle name="40% - Accent5 5 11 7" xfId="21244"/>
    <cellStyle name="40% - Accent5 5 12" xfId="21245"/>
    <cellStyle name="40% - Accent5 5 12 2" xfId="21246"/>
    <cellStyle name="40% - Accent5 5 12 2 2" xfId="21247"/>
    <cellStyle name="40% - Accent5 5 12 2 2 2" xfId="21248"/>
    <cellStyle name="40% - Accent5 5 12 2 2 2 2" xfId="21249"/>
    <cellStyle name="40% - Accent5 5 12 2 2 2 2 2" xfId="21250"/>
    <cellStyle name="40% - Accent5 5 12 2 2 2 3" xfId="21251"/>
    <cellStyle name="40% - Accent5 5 12 2 2 2 4" xfId="21252"/>
    <cellStyle name="40% - Accent5 5 12 2 2 3" xfId="21253"/>
    <cellStyle name="40% - Accent5 5 12 2 2 3 2" xfId="21254"/>
    <cellStyle name="40% - Accent5 5 12 2 2 4" xfId="21255"/>
    <cellStyle name="40% - Accent5 5 12 2 2 5" xfId="21256"/>
    <cellStyle name="40% - Accent5 5 12 2 3" xfId="21257"/>
    <cellStyle name="40% - Accent5 5 12 2 3 2" xfId="21258"/>
    <cellStyle name="40% - Accent5 5 12 2 3 2 2" xfId="21259"/>
    <cellStyle name="40% - Accent5 5 12 2 3 3" xfId="21260"/>
    <cellStyle name="40% - Accent5 5 12 2 3 4" xfId="21261"/>
    <cellStyle name="40% - Accent5 5 12 2 4" xfId="21262"/>
    <cellStyle name="40% - Accent5 5 12 2 4 2" xfId="21263"/>
    <cellStyle name="40% - Accent5 5 12 2 5" xfId="21264"/>
    <cellStyle name="40% - Accent5 5 12 2 6" xfId="21265"/>
    <cellStyle name="40% - Accent5 5 12 3" xfId="21266"/>
    <cellStyle name="40% - Accent5 5 12 3 2" xfId="21267"/>
    <cellStyle name="40% - Accent5 5 12 3 2 2" xfId="21268"/>
    <cellStyle name="40% - Accent5 5 12 3 2 2 2" xfId="21269"/>
    <cellStyle name="40% - Accent5 5 12 3 2 3" xfId="21270"/>
    <cellStyle name="40% - Accent5 5 12 3 2 4" xfId="21271"/>
    <cellStyle name="40% - Accent5 5 12 3 3" xfId="21272"/>
    <cellStyle name="40% - Accent5 5 12 3 3 2" xfId="21273"/>
    <cellStyle name="40% - Accent5 5 12 3 4" xfId="21274"/>
    <cellStyle name="40% - Accent5 5 12 3 5" xfId="21275"/>
    <cellStyle name="40% - Accent5 5 12 4" xfId="21276"/>
    <cellStyle name="40% - Accent5 5 12 4 2" xfId="21277"/>
    <cellStyle name="40% - Accent5 5 12 4 2 2" xfId="21278"/>
    <cellStyle name="40% - Accent5 5 12 4 3" xfId="21279"/>
    <cellStyle name="40% - Accent5 5 12 4 4" xfId="21280"/>
    <cellStyle name="40% - Accent5 5 12 5" xfId="21281"/>
    <cellStyle name="40% - Accent5 5 12 5 2" xfId="21282"/>
    <cellStyle name="40% - Accent5 5 12 6" xfId="21283"/>
    <cellStyle name="40% - Accent5 5 12 7" xfId="21284"/>
    <cellStyle name="40% - Accent5 5 13" xfId="21285"/>
    <cellStyle name="40% - Accent5 5 13 2" xfId="21286"/>
    <cellStyle name="40% - Accent5 5 13 2 2" xfId="21287"/>
    <cellStyle name="40% - Accent5 5 13 2 2 2" xfId="21288"/>
    <cellStyle name="40% - Accent5 5 13 2 2 2 2" xfId="21289"/>
    <cellStyle name="40% - Accent5 5 13 2 2 2 2 2" xfId="21290"/>
    <cellStyle name="40% - Accent5 5 13 2 2 2 3" xfId="21291"/>
    <cellStyle name="40% - Accent5 5 13 2 2 2 4" xfId="21292"/>
    <cellStyle name="40% - Accent5 5 13 2 2 3" xfId="21293"/>
    <cellStyle name="40% - Accent5 5 13 2 2 3 2" xfId="21294"/>
    <cellStyle name="40% - Accent5 5 13 2 2 4" xfId="21295"/>
    <cellStyle name="40% - Accent5 5 13 2 2 5" xfId="21296"/>
    <cellStyle name="40% - Accent5 5 13 2 3" xfId="21297"/>
    <cellStyle name="40% - Accent5 5 13 2 3 2" xfId="21298"/>
    <cellStyle name="40% - Accent5 5 13 2 3 2 2" xfId="21299"/>
    <cellStyle name="40% - Accent5 5 13 2 3 3" xfId="21300"/>
    <cellStyle name="40% - Accent5 5 13 2 3 4" xfId="21301"/>
    <cellStyle name="40% - Accent5 5 13 2 4" xfId="21302"/>
    <cellStyle name="40% - Accent5 5 13 2 4 2" xfId="21303"/>
    <cellStyle name="40% - Accent5 5 13 2 5" xfId="21304"/>
    <cellStyle name="40% - Accent5 5 13 2 6" xfId="21305"/>
    <cellStyle name="40% - Accent5 5 13 3" xfId="21306"/>
    <cellStyle name="40% - Accent5 5 13 3 2" xfId="21307"/>
    <cellStyle name="40% - Accent5 5 13 3 2 2" xfId="21308"/>
    <cellStyle name="40% - Accent5 5 13 3 2 2 2" xfId="21309"/>
    <cellStyle name="40% - Accent5 5 13 3 2 3" xfId="21310"/>
    <cellStyle name="40% - Accent5 5 13 3 2 4" xfId="21311"/>
    <cellStyle name="40% - Accent5 5 13 3 3" xfId="21312"/>
    <cellStyle name="40% - Accent5 5 13 3 3 2" xfId="21313"/>
    <cellStyle name="40% - Accent5 5 13 3 4" xfId="21314"/>
    <cellStyle name="40% - Accent5 5 13 3 5" xfId="21315"/>
    <cellStyle name="40% - Accent5 5 13 4" xfId="21316"/>
    <cellStyle name="40% - Accent5 5 13 4 2" xfId="21317"/>
    <cellStyle name="40% - Accent5 5 13 4 2 2" xfId="21318"/>
    <cellStyle name="40% - Accent5 5 13 4 3" xfId="21319"/>
    <cellStyle name="40% - Accent5 5 13 4 4" xfId="21320"/>
    <cellStyle name="40% - Accent5 5 13 5" xfId="21321"/>
    <cellStyle name="40% - Accent5 5 13 5 2" xfId="21322"/>
    <cellStyle name="40% - Accent5 5 13 6" xfId="21323"/>
    <cellStyle name="40% - Accent5 5 13 7" xfId="21324"/>
    <cellStyle name="40% - Accent5 5 14" xfId="21325"/>
    <cellStyle name="40% - Accent5 5 14 2" xfId="21326"/>
    <cellStyle name="40% - Accent5 5 14 2 2" xfId="21327"/>
    <cellStyle name="40% - Accent5 5 14 2 2 2" xfId="21328"/>
    <cellStyle name="40% - Accent5 5 14 2 2 2 2" xfId="21329"/>
    <cellStyle name="40% - Accent5 5 14 2 2 2 2 2" xfId="21330"/>
    <cellStyle name="40% - Accent5 5 14 2 2 2 3" xfId="21331"/>
    <cellStyle name="40% - Accent5 5 14 2 2 2 4" xfId="21332"/>
    <cellStyle name="40% - Accent5 5 14 2 2 3" xfId="21333"/>
    <cellStyle name="40% - Accent5 5 14 2 2 3 2" xfId="21334"/>
    <cellStyle name="40% - Accent5 5 14 2 2 4" xfId="21335"/>
    <cellStyle name="40% - Accent5 5 14 2 2 5" xfId="21336"/>
    <cellStyle name="40% - Accent5 5 14 2 3" xfId="21337"/>
    <cellStyle name="40% - Accent5 5 14 2 3 2" xfId="21338"/>
    <cellStyle name="40% - Accent5 5 14 2 3 2 2" xfId="21339"/>
    <cellStyle name="40% - Accent5 5 14 2 3 3" xfId="21340"/>
    <cellStyle name="40% - Accent5 5 14 2 3 4" xfId="21341"/>
    <cellStyle name="40% - Accent5 5 14 2 4" xfId="21342"/>
    <cellStyle name="40% - Accent5 5 14 2 4 2" xfId="21343"/>
    <cellStyle name="40% - Accent5 5 14 2 5" xfId="21344"/>
    <cellStyle name="40% - Accent5 5 14 2 6" xfId="21345"/>
    <cellStyle name="40% - Accent5 5 14 3" xfId="21346"/>
    <cellStyle name="40% - Accent5 5 14 3 2" xfId="21347"/>
    <cellStyle name="40% - Accent5 5 14 3 2 2" xfId="21348"/>
    <cellStyle name="40% - Accent5 5 14 3 2 2 2" xfId="21349"/>
    <cellStyle name="40% - Accent5 5 14 3 2 3" xfId="21350"/>
    <cellStyle name="40% - Accent5 5 14 3 2 4" xfId="21351"/>
    <cellStyle name="40% - Accent5 5 14 3 3" xfId="21352"/>
    <cellStyle name="40% - Accent5 5 14 3 3 2" xfId="21353"/>
    <cellStyle name="40% - Accent5 5 14 3 4" xfId="21354"/>
    <cellStyle name="40% - Accent5 5 14 3 5" xfId="21355"/>
    <cellStyle name="40% - Accent5 5 14 4" xfId="21356"/>
    <cellStyle name="40% - Accent5 5 14 4 2" xfId="21357"/>
    <cellStyle name="40% - Accent5 5 14 4 2 2" xfId="21358"/>
    <cellStyle name="40% - Accent5 5 14 4 3" xfId="21359"/>
    <cellStyle name="40% - Accent5 5 14 4 4" xfId="21360"/>
    <cellStyle name="40% - Accent5 5 14 5" xfId="21361"/>
    <cellStyle name="40% - Accent5 5 14 5 2" xfId="21362"/>
    <cellStyle name="40% - Accent5 5 14 6" xfId="21363"/>
    <cellStyle name="40% - Accent5 5 14 7" xfId="21364"/>
    <cellStyle name="40% - Accent5 5 15" xfId="21365"/>
    <cellStyle name="40% - Accent5 5 15 2" xfId="21366"/>
    <cellStyle name="40% - Accent5 5 15 2 2" xfId="21367"/>
    <cellStyle name="40% - Accent5 5 15 2 2 2" xfId="21368"/>
    <cellStyle name="40% - Accent5 5 15 2 2 2 2" xfId="21369"/>
    <cellStyle name="40% - Accent5 5 15 2 2 2 2 2" xfId="21370"/>
    <cellStyle name="40% - Accent5 5 15 2 2 2 3" xfId="21371"/>
    <cellStyle name="40% - Accent5 5 15 2 2 2 4" xfId="21372"/>
    <cellStyle name="40% - Accent5 5 15 2 2 3" xfId="21373"/>
    <cellStyle name="40% - Accent5 5 15 2 2 3 2" xfId="21374"/>
    <cellStyle name="40% - Accent5 5 15 2 2 4" xfId="21375"/>
    <cellStyle name="40% - Accent5 5 15 2 2 5" xfId="21376"/>
    <cellStyle name="40% - Accent5 5 15 2 3" xfId="21377"/>
    <cellStyle name="40% - Accent5 5 15 2 3 2" xfId="21378"/>
    <cellStyle name="40% - Accent5 5 15 2 3 2 2" xfId="21379"/>
    <cellStyle name="40% - Accent5 5 15 2 3 3" xfId="21380"/>
    <cellStyle name="40% - Accent5 5 15 2 3 4" xfId="21381"/>
    <cellStyle name="40% - Accent5 5 15 2 4" xfId="21382"/>
    <cellStyle name="40% - Accent5 5 15 2 4 2" xfId="21383"/>
    <cellStyle name="40% - Accent5 5 15 2 5" xfId="21384"/>
    <cellStyle name="40% - Accent5 5 15 2 6" xfId="21385"/>
    <cellStyle name="40% - Accent5 5 15 3" xfId="21386"/>
    <cellStyle name="40% - Accent5 5 15 3 2" xfId="21387"/>
    <cellStyle name="40% - Accent5 5 15 3 2 2" xfId="21388"/>
    <cellStyle name="40% - Accent5 5 15 3 2 2 2" xfId="21389"/>
    <cellStyle name="40% - Accent5 5 15 3 2 3" xfId="21390"/>
    <cellStyle name="40% - Accent5 5 15 3 2 4" xfId="21391"/>
    <cellStyle name="40% - Accent5 5 15 3 3" xfId="21392"/>
    <cellStyle name="40% - Accent5 5 15 3 3 2" xfId="21393"/>
    <cellStyle name="40% - Accent5 5 15 3 4" xfId="21394"/>
    <cellStyle name="40% - Accent5 5 15 3 5" xfId="21395"/>
    <cellStyle name="40% - Accent5 5 15 4" xfId="21396"/>
    <cellStyle name="40% - Accent5 5 15 4 2" xfId="21397"/>
    <cellStyle name="40% - Accent5 5 15 4 2 2" xfId="21398"/>
    <cellStyle name="40% - Accent5 5 15 4 3" xfId="21399"/>
    <cellStyle name="40% - Accent5 5 15 4 4" xfId="21400"/>
    <cellStyle name="40% - Accent5 5 15 5" xfId="21401"/>
    <cellStyle name="40% - Accent5 5 15 5 2" xfId="21402"/>
    <cellStyle name="40% - Accent5 5 15 6" xfId="21403"/>
    <cellStyle name="40% - Accent5 5 15 7" xfId="21404"/>
    <cellStyle name="40% - Accent5 5 16" xfId="21405"/>
    <cellStyle name="40% - Accent5 5 16 2" xfId="21406"/>
    <cellStyle name="40% - Accent5 5 16 2 2" xfId="21407"/>
    <cellStyle name="40% - Accent5 5 16 2 2 2" xfId="21408"/>
    <cellStyle name="40% - Accent5 5 16 2 2 2 2" xfId="21409"/>
    <cellStyle name="40% - Accent5 5 16 2 2 2 2 2" xfId="21410"/>
    <cellStyle name="40% - Accent5 5 16 2 2 2 3" xfId="21411"/>
    <cellStyle name="40% - Accent5 5 16 2 2 2 4" xfId="21412"/>
    <cellStyle name="40% - Accent5 5 16 2 2 3" xfId="21413"/>
    <cellStyle name="40% - Accent5 5 16 2 2 3 2" xfId="21414"/>
    <cellStyle name="40% - Accent5 5 16 2 2 4" xfId="21415"/>
    <cellStyle name="40% - Accent5 5 16 2 2 5" xfId="21416"/>
    <cellStyle name="40% - Accent5 5 16 2 3" xfId="21417"/>
    <cellStyle name="40% - Accent5 5 16 2 3 2" xfId="21418"/>
    <cellStyle name="40% - Accent5 5 16 2 3 2 2" xfId="21419"/>
    <cellStyle name="40% - Accent5 5 16 2 3 3" xfId="21420"/>
    <cellStyle name="40% - Accent5 5 16 2 3 4" xfId="21421"/>
    <cellStyle name="40% - Accent5 5 16 2 4" xfId="21422"/>
    <cellStyle name="40% - Accent5 5 16 2 4 2" xfId="21423"/>
    <cellStyle name="40% - Accent5 5 16 2 5" xfId="21424"/>
    <cellStyle name="40% - Accent5 5 16 2 6" xfId="21425"/>
    <cellStyle name="40% - Accent5 5 16 3" xfId="21426"/>
    <cellStyle name="40% - Accent5 5 16 3 2" xfId="21427"/>
    <cellStyle name="40% - Accent5 5 16 3 2 2" xfId="21428"/>
    <cellStyle name="40% - Accent5 5 16 3 2 2 2" xfId="21429"/>
    <cellStyle name="40% - Accent5 5 16 3 2 3" xfId="21430"/>
    <cellStyle name="40% - Accent5 5 16 3 2 4" xfId="21431"/>
    <cellStyle name="40% - Accent5 5 16 3 3" xfId="21432"/>
    <cellStyle name="40% - Accent5 5 16 3 3 2" xfId="21433"/>
    <cellStyle name="40% - Accent5 5 16 3 4" xfId="21434"/>
    <cellStyle name="40% - Accent5 5 16 3 5" xfId="21435"/>
    <cellStyle name="40% - Accent5 5 16 4" xfId="21436"/>
    <cellStyle name="40% - Accent5 5 16 4 2" xfId="21437"/>
    <cellStyle name="40% - Accent5 5 16 4 2 2" xfId="21438"/>
    <cellStyle name="40% - Accent5 5 16 4 3" xfId="21439"/>
    <cellStyle name="40% - Accent5 5 16 4 4" xfId="21440"/>
    <cellStyle name="40% - Accent5 5 16 5" xfId="21441"/>
    <cellStyle name="40% - Accent5 5 16 5 2" xfId="21442"/>
    <cellStyle name="40% - Accent5 5 16 6" xfId="21443"/>
    <cellStyle name="40% - Accent5 5 16 7" xfId="21444"/>
    <cellStyle name="40% - Accent5 5 17" xfId="21445"/>
    <cellStyle name="40% - Accent5 5 17 2" xfId="21446"/>
    <cellStyle name="40% - Accent5 5 17 2 2" xfId="21447"/>
    <cellStyle name="40% - Accent5 5 17 2 2 2" xfId="21448"/>
    <cellStyle name="40% - Accent5 5 17 2 2 2 2" xfId="21449"/>
    <cellStyle name="40% - Accent5 5 17 2 2 2 2 2" xfId="21450"/>
    <cellStyle name="40% - Accent5 5 17 2 2 2 3" xfId="21451"/>
    <cellStyle name="40% - Accent5 5 17 2 2 2 4" xfId="21452"/>
    <cellStyle name="40% - Accent5 5 17 2 2 3" xfId="21453"/>
    <cellStyle name="40% - Accent5 5 17 2 2 3 2" xfId="21454"/>
    <cellStyle name="40% - Accent5 5 17 2 2 4" xfId="21455"/>
    <cellStyle name="40% - Accent5 5 17 2 2 5" xfId="21456"/>
    <cellStyle name="40% - Accent5 5 17 2 3" xfId="21457"/>
    <cellStyle name="40% - Accent5 5 17 2 3 2" xfId="21458"/>
    <cellStyle name="40% - Accent5 5 17 2 3 2 2" xfId="21459"/>
    <cellStyle name="40% - Accent5 5 17 2 3 3" xfId="21460"/>
    <cellStyle name="40% - Accent5 5 17 2 3 4" xfId="21461"/>
    <cellStyle name="40% - Accent5 5 17 2 4" xfId="21462"/>
    <cellStyle name="40% - Accent5 5 17 2 4 2" xfId="21463"/>
    <cellStyle name="40% - Accent5 5 17 2 5" xfId="21464"/>
    <cellStyle name="40% - Accent5 5 17 2 6" xfId="21465"/>
    <cellStyle name="40% - Accent5 5 17 3" xfId="21466"/>
    <cellStyle name="40% - Accent5 5 17 3 2" xfId="21467"/>
    <cellStyle name="40% - Accent5 5 17 3 2 2" xfId="21468"/>
    <cellStyle name="40% - Accent5 5 17 3 2 2 2" xfId="21469"/>
    <cellStyle name="40% - Accent5 5 17 3 2 3" xfId="21470"/>
    <cellStyle name="40% - Accent5 5 17 3 2 4" xfId="21471"/>
    <cellStyle name="40% - Accent5 5 17 3 3" xfId="21472"/>
    <cellStyle name="40% - Accent5 5 17 3 3 2" xfId="21473"/>
    <cellStyle name="40% - Accent5 5 17 3 4" xfId="21474"/>
    <cellStyle name="40% - Accent5 5 17 3 5" xfId="21475"/>
    <cellStyle name="40% - Accent5 5 17 4" xfId="21476"/>
    <cellStyle name="40% - Accent5 5 17 4 2" xfId="21477"/>
    <cellStyle name="40% - Accent5 5 17 4 2 2" xfId="21478"/>
    <cellStyle name="40% - Accent5 5 17 4 3" xfId="21479"/>
    <cellStyle name="40% - Accent5 5 17 4 4" xfId="21480"/>
    <cellStyle name="40% - Accent5 5 17 5" xfId="21481"/>
    <cellStyle name="40% - Accent5 5 17 5 2" xfId="21482"/>
    <cellStyle name="40% - Accent5 5 17 6" xfId="21483"/>
    <cellStyle name="40% - Accent5 5 17 7" xfId="21484"/>
    <cellStyle name="40% - Accent5 5 18" xfId="21485"/>
    <cellStyle name="40% - Accent5 5 18 2" xfId="21486"/>
    <cellStyle name="40% - Accent5 5 18 2 2" xfId="21487"/>
    <cellStyle name="40% - Accent5 5 18 2 2 2" xfId="21488"/>
    <cellStyle name="40% - Accent5 5 18 2 2 2 2" xfId="21489"/>
    <cellStyle name="40% - Accent5 5 18 2 2 2 2 2" xfId="21490"/>
    <cellStyle name="40% - Accent5 5 18 2 2 2 3" xfId="21491"/>
    <cellStyle name="40% - Accent5 5 18 2 2 2 4" xfId="21492"/>
    <cellStyle name="40% - Accent5 5 18 2 2 3" xfId="21493"/>
    <cellStyle name="40% - Accent5 5 18 2 2 3 2" xfId="21494"/>
    <cellStyle name="40% - Accent5 5 18 2 2 4" xfId="21495"/>
    <cellStyle name="40% - Accent5 5 18 2 2 5" xfId="21496"/>
    <cellStyle name="40% - Accent5 5 18 2 3" xfId="21497"/>
    <cellStyle name="40% - Accent5 5 18 2 3 2" xfId="21498"/>
    <cellStyle name="40% - Accent5 5 18 2 3 2 2" xfId="21499"/>
    <cellStyle name="40% - Accent5 5 18 2 3 3" xfId="21500"/>
    <cellStyle name="40% - Accent5 5 18 2 3 4" xfId="21501"/>
    <cellStyle name="40% - Accent5 5 18 2 4" xfId="21502"/>
    <cellStyle name="40% - Accent5 5 18 2 4 2" xfId="21503"/>
    <cellStyle name="40% - Accent5 5 18 2 5" xfId="21504"/>
    <cellStyle name="40% - Accent5 5 18 2 6" xfId="21505"/>
    <cellStyle name="40% - Accent5 5 18 3" xfId="21506"/>
    <cellStyle name="40% - Accent5 5 18 3 2" xfId="21507"/>
    <cellStyle name="40% - Accent5 5 18 3 2 2" xfId="21508"/>
    <cellStyle name="40% - Accent5 5 18 3 2 2 2" xfId="21509"/>
    <cellStyle name="40% - Accent5 5 18 3 2 3" xfId="21510"/>
    <cellStyle name="40% - Accent5 5 18 3 2 4" xfId="21511"/>
    <cellStyle name="40% - Accent5 5 18 3 3" xfId="21512"/>
    <cellStyle name="40% - Accent5 5 18 3 3 2" xfId="21513"/>
    <cellStyle name="40% - Accent5 5 18 3 4" xfId="21514"/>
    <cellStyle name="40% - Accent5 5 18 3 5" xfId="21515"/>
    <cellStyle name="40% - Accent5 5 18 4" xfId="21516"/>
    <cellStyle name="40% - Accent5 5 18 4 2" xfId="21517"/>
    <cellStyle name="40% - Accent5 5 18 4 2 2" xfId="21518"/>
    <cellStyle name="40% - Accent5 5 18 4 3" xfId="21519"/>
    <cellStyle name="40% - Accent5 5 18 4 4" xfId="21520"/>
    <cellStyle name="40% - Accent5 5 18 5" xfId="21521"/>
    <cellStyle name="40% - Accent5 5 18 5 2" xfId="21522"/>
    <cellStyle name="40% - Accent5 5 18 6" xfId="21523"/>
    <cellStyle name="40% - Accent5 5 18 7" xfId="21524"/>
    <cellStyle name="40% - Accent5 5 19" xfId="21525"/>
    <cellStyle name="40% - Accent5 5 19 2" xfId="21526"/>
    <cellStyle name="40% - Accent5 5 19 2 2" xfId="21527"/>
    <cellStyle name="40% - Accent5 5 19 2 2 2" xfId="21528"/>
    <cellStyle name="40% - Accent5 5 19 2 2 2 2" xfId="21529"/>
    <cellStyle name="40% - Accent5 5 19 2 2 2 2 2" xfId="21530"/>
    <cellStyle name="40% - Accent5 5 19 2 2 2 3" xfId="21531"/>
    <cellStyle name="40% - Accent5 5 19 2 2 2 4" xfId="21532"/>
    <cellStyle name="40% - Accent5 5 19 2 2 3" xfId="21533"/>
    <cellStyle name="40% - Accent5 5 19 2 2 3 2" xfId="21534"/>
    <cellStyle name="40% - Accent5 5 19 2 2 4" xfId="21535"/>
    <cellStyle name="40% - Accent5 5 19 2 2 5" xfId="21536"/>
    <cellStyle name="40% - Accent5 5 19 2 3" xfId="21537"/>
    <cellStyle name="40% - Accent5 5 19 2 3 2" xfId="21538"/>
    <cellStyle name="40% - Accent5 5 19 2 3 2 2" xfId="21539"/>
    <cellStyle name="40% - Accent5 5 19 2 3 3" xfId="21540"/>
    <cellStyle name="40% - Accent5 5 19 2 3 4" xfId="21541"/>
    <cellStyle name="40% - Accent5 5 19 2 4" xfId="21542"/>
    <cellStyle name="40% - Accent5 5 19 2 4 2" xfId="21543"/>
    <cellStyle name="40% - Accent5 5 19 2 5" xfId="21544"/>
    <cellStyle name="40% - Accent5 5 19 2 6" xfId="21545"/>
    <cellStyle name="40% - Accent5 5 19 3" xfId="21546"/>
    <cellStyle name="40% - Accent5 5 19 3 2" xfId="21547"/>
    <cellStyle name="40% - Accent5 5 19 3 2 2" xfId="21548"/>
    <cellStyle name="40% - Accent5 5 19 3 2 2 2" xfId="21549"/>
    <cellStyle name="40% - Accent5 5 19 3 2 3" xfId="21550"/>
    <cellStyle name="40% - Accent5 5 19 3 2 4" xfId="21551"/>
    <cellStyle name="40% - Accent5 5 19 3 3" xfId="21552"/>
    <cellStyle name="40% - Accent5 5 19 3 3 2" xfId="21553"/>
    <cellStyle name="40% - Accent5 5 19 3 4" xfId="21554"/>
    <cellStyle name="40% - Accent5 5 19 3 5" xfId="21555"/>
    <cellStyle name="40% - Accent5 5 19 4" xfId="21556"/>
    <cellStyle name="40% - Accent5 5 19 4 2" xfId="21557"/>
    <cellStyle name="40% - Accent5 5 19 4 2 2" xfId="21558"/>
    <cellStyle name="40% - Accent5 5 19 4 3" xfId="21559"/>
    <cellStyle name="40% - Accent5 5 19 4 4" xfId="21560"/>
    <cellStyle name="40% - Accent5 5 19 5" xfId="21561"/>
    <cellStyle name="40% - Accent5 5 19 5 2" xfId="21562"/>
    <cellStyle name="40% - Accent5 5 19 6" xfId="21563"/>
    <cellStyle name="40% - Accent5 5 19 7" xfId="21564"/>
    <cellStyle name="40% - Accent5 5 2" xfId="21565"/>
    <cellStyle name="40% - Accent5 5 2 2" xfId="21566"/>
    <cellStyle name="40% - Accent5 5 2 2 2" xfId="21567"/>
    <cellStyle name="40% - Accent5 5 2 2 2 2" xfId="21568"/>
    <cellStyle name="40% - Accent5 5 2 2 2 2 2" xfId="21569"/>
    <cellStyle name="40% - Accent5 5 2 2 2 2 2 2" xfId="21570"/>
    <cellStyle name="40% - Accent5 5 2 2 2 2 3" xfId="21571"/>
    <cellStyle name="40% - Accent5 5 2 2 2 2 4" xfId="21572"/>
    <cellStyle name="40% - Accent5 5 2 2 2 3" xfId="21573"/>
    <cellStyle name="40% - Accent5 5 2 2 2 3 2" xfId="21574"/>
    <cellStyle name="40% - Accent5 5 2 2 2 4" xfId="21575"/>
    <cellStyle name="40% - Accent5 5 2 2 2 5" xfId="21576"/>
    <cellStyle name="40% - Accent5 5 2 2 3" xfId="21577"/>
    <cellStyle name="40% - Accent5 5 2 2 3 2" xfId="21578"/>
    <cellStyle name="40% - Accent5 5 2 2 3 2 2" xfId="21579"/>
    <cellStyle name="40% - Accent5 5 2 2 3 3" xfId="21580"/>
    <cellStyle name="40% - Accent5 5 2 2 3 4" xfId="21581"/>
    <cellStyle name="40% - Accent5 5 2 2 4" xfId="21582"/>
    <cellStyle name="40% - Accent5 5 2 2 4 2" xfId="21583"/>
    <cellStyle name="40% - Accent5 5 2 2 5" xfId="21584"/>
    <cellStyle name="40% - Accent5 5 2 2 6" xfId="21585"/>
    <cellStyle name="40% - Accent5 5 2 3" xfId="21586"/>
    <cellStyle name="40% - Accent5 5 2 3 2" xfId="21587"/>
    <cellStyle name="40% - Accent5 5 2 3 2 2" xfId="21588"/>
    <cellStyle name="40% - Accent5 5 2 3 2 2 2" xfId="21589"/>
    <cellStyle name="40% - Accent5 5 2 3 2 3" xfId="21590"/>
    <cellStyle name="40% - Accent5 5 2 3 2 4" xfId="21591"/>
    <cellStyle name="40% - Accent5 5 2 3 3" xfId="21592"/>
    <cellStyle name="40% - Accent5 5 2 3 3 2" xfId="21593"/>
    <cellStyle name="40% - Accent5 5 2 3 4" xfId="21594"/>
    <cellStyle name="40% - Accent5 5 2 3 5" xfId="21595"/>
    <cellStyle name="40% - Accent5 5 2 4" xfId="21596"/>
    <cellStyle name="40% - Accent5 5 2 4 2" xfId="21597"/>
    <cellStyle name="40% - Accent5 5 2 4 2 2" xfId="21598"/>
    <cellStyle name="40% - Accent5 5 2 4 3" xfId="21599"/>
    <cellStyle name="40% - Accent5 5 2 4 4" xfId="21600"/>
    <cellStyle name="40% - Accent5 5 2 5" xfId="21601"/>
    <cellStyle name="40% - Accent5 5 2 5 2" xfId="21602"/>
    <cellStyle name="40% - Accent5 5 2 6" xfId="21603"/>
    <cellStyle name="40% - Accent5 5 2 7" xfId="21604"/>
    <cellStyle name="40% - Accent5 5 20" xfId="21605"/>
    <cellStyle name="40% - Accent5 5 20 2" xfId="21606"/>
    <cellStyle name="40% - Accent5 5 20 2 2" xfId="21607"/>
    <cellStyle name="40% - Accent5 5 20 2 2 2" xfId="21608"/>
    <cellStyle name="40% - Accent5 5 20 2 2 2 2" xfId="21609"/>
    <cellStyle name="40% - Accent5 5 20 2 2 2 2 2" xfId="21610"/>
    <cellStyle name="40% - Accent5 5 20 2 2 2 3" xfId="21611"/>
    <cellStyle name="40% - Accent5 5 20 2 2 2 4" xfId="21612"/>
    <cellStyle name="40% - Accent5 5 20 2 2 3" xfId="21613"/>
    <cellStyle name="40% - Accent5 5 20 2 2 3 2" xfId="21614"/>
    <cellStyle name="40% - Accent5 5 20 2 2 4" xfId="21615"/>
    <cellStyle name="40% - Accent5 5 20 2 2 5" xfId="21616"/>
    <cellStyle name="40% - Accent5 5 20 2 3" xfId="21617"/>
    <cellStyle name="40% - Accent5 5 20 2 3 2" xfId="21618"/>
    <cellStyle name="40% - Accent5 5 20 2 3 2 2" xfId="21619"/>
    <cellStyle name="40% - Accent5 5 20 2 3 3" xfId="21620"/>
    <cellStyle name="40% - Accent5 5 20 2 3 4" xfId="21621"/>
    <cellStyle name="40% - Accent5 5 20 2 4" xfId="21622"/>
    <cellStyle name="40% - Accent5 5 20 2 4 2" xfId="21623"/>
    <cellStyle name="40% - Accent5 5 20 2 5" xfId="21624"/>
    <cellStyle name="40% - Accent5 5 20 2 6" xfId="21625"/>
    <cellStyle name="40% - Accent5 5 20 3" xfId="21626"/>
    <cellStyle name="40% - Accent5 5 20 3 2" xfId="21627"/>
    <cellStyle name="40% - Accent5 5 20 3 2 2" xfId="21628"/>
    <cellStyle name="40% - Accent5 5 20 3 2 2 2" xfId="21629"/>
    <cellStyle name="40% - Accent5 5 20 3 2 3" xfId="21630"/>
    <cellStyle name="40% - Accent5 5 20 3 2 4" xfId="21631"/>
    <cellStyle name="40% - Accent5 5 20 3 3" xfId="21632"/>
    <cellStyle name="40% - Accent5 5 20 3 3 2" xfId="21633"/>
    <cellStyle name="40% - Accent5 5 20 3 4" xfId="21634"/>
    <cellStyle name="40% - Accent5 5 20 3 5" xfId="21635"/>
    <cellStyle name="40% - Accent5 5 20 4" xfId="21636"/>
    <cellStyle name="40% - Accent5 5 20 4 2" xfId="21637"/>
    <cellStyle name="40% - Accent5 5 20 4 2 2" xfId="21638"/>
    <cellStyle name="40% - Accent5 5 20 4 3" xfId="21639"/>
    <cellStyle name="40% - Accent5 5 20 4 4" xfId="21640"/>
    <cellStyle name="40% - Accent5 5 20 5" xfId="21641"/>
    <cellStyle name="40% - Accent5 5 20 5 2" xfId="21642"/>
    <cellStyle name="40% - Accent5 5 20 6" xfId="21643"/>
    <cellStyle name="40% - Accent5 5 20 7" xfId="21644"/>
    <cellStyle name="40% - Accent5 5 21" xfId="21645"/>
    <cellStyle name="40% - Accent5 5 21 2" xfId="21646"/>
    <cellStyle name="40% - Accent5 5 21 2 2" xfId="21647"/>
    <cellStyle name="40% - Accent5 5 21 2 2 2" xfId="21648"/>
    <cellStyle name="40% - Accent5 5 21 2 2 2 2" xfId="21649"/>
    <cellStyle name="40% - Accent5 5 21 2 2 2 2 2" xfId="21650"/>
    <cellStyle name="40% - Accent5 5 21 2 2 2 3" xfId="21651"/>
    <cellStyle name="40% - Accent5 5 21 2 2 2 4" xfId="21652"/>
    <cellStyle name="40% - Accent5 5 21 2 2 3" xfId="21653"/>
    <cellStyle name="40% - Accent5 5 21 2 2 3 2" xfId="21654"/>
    <cellStyle name="40% - Accent5 5 21 2 2 4" xfId="21655"/>
    <cellStyle name="40% - Accent5 5 21 2 2 5" xfId="21656"/>
    <cellStyle name="40% - Accent5 5 21 2 3" xfId="21657"/>
    <cellStyle name="40% - Accent5 5 21 2 3 2" xfId="21658"/>
    <cellStyle name="40% - Accent5 5 21 2 3 2 2" xfId="21659"/>
    <cellStyle name="40% - Accent5 5 21 2 3 3" xfId="21660"/>
    <cellStyle name="40% - Accent5 5 21 2 3 4" xfId="21661"/>
    <cellStyle name="40% - Accent5 5 21 2 4" xfId="21662"/>
    <cellStyle name="40% - Accent5 5 21 2 4 2" xfId="21663"/>
    <cellStyle name="40% - Accent5 5 21 2 5" xfId="21664"/>
    <cellStyle name="40% - Accent5 5 21 2 6" xfId="21665"/>
    <cellStyle name="40% - Accent5 5 21 3" xfId="21666"/>
    <cellStyle name="40% - Accent5 5 21 3 2" xfId="21667"/>
    <cellStyle name="40% - Accent5 5 21 3 2 2" xfId="21668"/>
    <cellStyle name="40% - Accent5 5 21 3 2 2 2" xfId="21669"/>
    <cellStyle name="40% - Accent5 5 21 3 2 3" xfId="21670"/>
    <cellStyle name="40% - Accent5 5 21 3 2 4" xfId="21671"/>
    <cellStyle name="40% - Accent5 5 21 3 3" xfId="21672"/>
    <cellStyle name="40% - Accent5 5 21 3 3 2" xfId="21673"/>
    <cellStyle name="40% - Accent5 5 21 3 4" xfId="21674"/>
    <cellStyle name="40% - Accent5 5 21 3 5" xfId="21675"/>
    <cellStyle name="40% - Accent5 5 21 4" xfId="21676"/>
    <cellStyle name="40% - Accent5 5 21 4 2" xfId="21677"/>
    <cellStyle name="40% - Accent5 5 21 4 2 2" xfId="21678"/>
    <cellStyle name="40% - Accent5 5 21 4 3" xfId="21679"/>
    <cellStyle name="40% - Accent5 5 21 4 4" xfId="21680"/>
    <cellStyle name="40% - Accent5 5 21 5" xfId="21681"/>
    <cellStyle name="40% - Accent5 5 21 5 2" xfId="21682"/>
    <cellStyle name="40% - Accent5 5 21 6" xfId="21683"/>
    <cellStyle name="40% - Accent5 5 21 7" xfId="21684"/>
    <cellStyle name="40% - Accent5 5 22" xfId="21685"/>
    <cellStyle name="40% - Accent5 5 22 2" xfId="21686"/>
    <cellStyle name="40% - Accent5 5 22 2 2" xfId="21687"/>
    <cellStyle name="40% - Accent5 5 22 2 2 2" xfId="21688"/>
    <cellStyle name="40% - Accent5 5 22 2 2 2 2" xfId="21689"/>
    <cellStyle name="40% - Accent5 5 22 2 2 2 2 2" xfId="21690"/>
    <cellStyle name="40% - Accent5 5 22 2 2 2 3" xfId="21691"/>
    <cellStyle name="40% - Accent5 5 22 2 2 2 4" xfId="21692"/>
    <cellStyle name="40% - Accent5 5 22 2 2 3" xfId="21693"/>
    <cellStyle name="40% - Accent5 5 22 2 2 3 2" xfId="21694"/>
    <cellStyle name="40% - Accent5 5 22 2 2 4" xfId="21695"/>
    <cellStyle name="40% - Accent5 5 22 2 2 5" xfId="21696"/>
    <cellStyle name="40% - Accent5 5 22 2 3" xfId="21697"/>
    <cellStyle name="40% - Accent5 5 22 2 3 2" xfId="21698"/>
    <cellStyle name="40% - Accent5 5 22 2 3 2 2" xfId="21699"/>
    <cellStyle name="40% - Accent5 5 22 2 3 3" xfId="21700"/>
    <cellStyle name="40% - Accent5 5 22 2 3 4" xfId="21701"/>
    <cellStyle name="40% - Accent5 5 22 2 4" xfId="21702"/>
    <cellStyle name="40% - Accent5 5 22 2 4 2" xfId="21703"/>
    <cellStyle name="40% - Accent5 5 22 2 5" xfId="21704"/>
    <cellStyle name="40% - Accent5 5 22 2 6" xfId="21705"/>
    <cellStyle name="40% - Accent5 5 22 3" xfId="21706"/>
    <cellStyle name="40% - Accent5 5 22 3 2" xfId="21707"/>
    <cellStyle name="40% - Accent5 5 22 3 2 2" xfId="21708"/>
    <cellStyle name="40% - Accent5 5 22 3 2 2 2" xfId="21709"/>
    <cellStyle name="40% - Accent5 5 22 3 2 3" xfId="21710"/>
    <cellStyle name="40% - Accent5 5 22 3 2 4" xfId="21711"/>
    <cellStyle name="40% - Accent5 5 22 3 3" xfId="21712"/>
    <cellStyle name="40% - Accent5 5 22 3 3 2" xfId="21713"/>
    <cellStyle name="40% - Accent5 5 22 3 4" xfId="21714"/>
    <cellStyle name="40% - Accent5 5 22 3 5" xfId="21715"/>
    <cellStyle name="40% - Accent5 5 22 4" xfId="21716"/>
    <cellStyle name="40% - Accent5 5 22 4 2" xfId="21717"/>
    <cellStyle name="40% - Accent5 5 22 4 2 2" xfId="21718"/>
    <cellStyle name="40% - Accent5 5 22 4 3" xfId="21719"/>
    <cellStyle name="40% - Accent5 5 22 4 4" xfId="21720"/>
    <cellStyle name="40% - Accent5 5 22 5" xfId="21721"/>
    <cellStyle name="40% - Accent5 5 22 5 2" xfId="21722"/>
    <cellStyle name="40% - Accent5 5 22 6" xfId="21723"/>
    <cellStyle name="40% - Accent5 5 22 7" xfId="21724"/>
    <cellStyle name="40% - Accent5 5 23" xfId="21725"/>
    <cellStyle name="40% - Accent5 5 23 2" xfId="21726"/>
    <cellStyle name="40% - Accent5 5 23 2 2" xfId="21727"/>
    <cellStyle name="40% - Accent5 5 23 2 2 2" xfId="21728"/>
    <cellStyle name="40% - Accent5 5 23 2 2 2 2" xfId="21729"/>
    <cellStyle name="40% - Accent5 5 23 2 2 2 2 2" xfId="21730"/>
    <cellStyle name="40% - Accent5 5 23 2 2 2 3" xfId="21731"/>
    <cellStyle name="40% - Accent5 5 23 2 2 2 4" xfId="21732"/>
    <cellStyle name="40% - Accent5 5 23 2 2 3" xfId="21733"/>
    <cellStyle name="40% - Accent5 5 23 2 2 3 2" xfId="21734"/>
    <cellStyle name="40% - Accent5 5 23 2 2 4" xfId="21735"/>
    <cellStyle name="40% - Accent5 5 23 2 2 5" xfId="21736"/>
    <cellStyle name="40% - Accent5 5 23 2 3" xfId="21737"/>
    <cellStyle name="40% - Accent5 5 23 2 3 2" xfId="21738"/>
    <cellStyle name="40% - Accent5 5 23 2 3 2 2" xfId="21739"/>
    <cellStyle name="40% - Accent5 5 23 2 3 3" xfId="21740"/>
    <cellStyle name="40% - Accent5 5 23 2 3 4" xfId="21741"/>
    <cellStyle name="40% - Accent5 5 23 2 4" xfId="21742"/>
    <cellStyle name="40% - Accent5 5 23 2 4 2" xfId="21743"/>
    <cellStyle name="40% - Accent5 5 23 2 5" xfId="21744"/>
    <cellStyle name="40% - Accent5 5 23 2 6" xfId="21745"/>
    <cellStyle name="40% - Accent5 5 23 3" xfId="21746"/>
    <cellStyle name="40% - Accent5 5 23 3 2" xfId="21747"/>
    <cellStyle name="40% - Accent5 5 23 3 2 2" xfId="21748"/>
    <cellStyle name="40% - Accent5 5 23 3 2 2 2" xfId="21749"/>
    <cellStyle name="40% - Accent5 5 23 3 2 3" xfId="21750"/>
    <cellStyle name="40% - Accent5 5 23 3 2 4" xfId="21751"/>
    <cellStyle name="40% - Accent5 5 23 3 3" xfId="21752"/>
    <cellStyle name="40% - Accent5 5 23 3 3 2" xfId="21753"/>
    <cellStyle name="40% - Accent5 5 23 3 4" xfId="21754"/>
    <cellStyle name="40% - Accent5 5 23 3 5" xfId="21755"/>
    <cellStyle name="40% - Accent5 5 23 4" xfId="21756"/>
    <cellStyle name="40% - Accent5 5 23 4 2" xfId="21757"/>
    <cellStyle name="40% - Accent5 5 23 4 2 2" xfId="21758"/>
    <cellStyle name="40% - Accent5 5 23 4 3" xfId="21759"/>
    <cellStyle name="40% - Accent5 5 23 4 4" xfId="21760"/>
    <cellStyle name="40% - Accent5 5 23 5" xfId="21761"/>
    <cellStyle name="40% - Accent5 5 23 5 2" xfId="21762"/>
    <cellStyle name="40% - Accent5 5 23 6" xfId="21763"/>
    <cellStyle name="40% - Accent5 5 23 7" xfId="21764"/>
    <cellStyle name="40% - Accent5 5 24" xfId="21765"/>
    <cellStyle name="40% - Accent5 5 24 2" xfId="21766"/>
    <cellStyle name="40% - Accent5 5 24 2 2" xfId="21767"/>
    <cellStyle name="40% - Accent5 5 24 2 2 2" xfId="21768"/>
    <cellStyle name="40% - Accent5 5 24 2 2 2 2" xfId="21769"/>
    <cellStyle name="40% - Accent5 5 24 2 2 2 2 2" xfId="21770"/>
    <cellStyle name="40% - Accent5 5 24 2 2 2 3" xfId="21771"/>
    <cellStyle name="40% - Accent5 5 24 2 2 2 4" xfId="21772"/>
    <cellStyle name="40% - Accent5 5 24 2 2 3" xfId="21773"/>
    <cellStyle name="40% - Accent5 5 24 2 2 3 2" xfId="21774"/>
    <cellStyle name="40% - Accent5 5 24 2 2 4" xfId="21775"/>
    <cellStyle name="40% - Accent5 5 24 2 2 5" xfId="21776"/>
    <cellStyle name="40% - Accent5 5 24 2 3" xfId="21777"/>
    <cellStyle name="40% - Accent5 5 24 2 3 2" xfId="21778"/>
    <cellStyle name="40% - Accent5 5 24 2 3 2 2" xfId="21779"/>
    <cellStyle name="40% - Accent5 5 24 2 3 3" xfId="21780"/>
    <cellStyle name="40% - Accent5 5 24 2 3 4" xfId="21781"/>
    <cellStyle name="40% - Accent5 5 24 2 4" xfId="21782"/>
    <cellStyle name="40% - Accent5 5 24 2 4 2" xfId="21783"/>
    <cellStyle name="40% - Accent5 5 24 2 5" xfId="21784"/>
    <cellStyle name="40% - Accent5 5 24 2 6" xfId="21785"/>
    <cellStyle name="40% - Accent5 5 24 3" xfId="21786"/>
    <cellStyle name="40% - Accent5 5 24 3 2" xfId="21787"/>
    <cellStyle name="40% - Accent5 5 24 3 2 2" xfId="21788"/>
    <cellStyle name="40% - Accent5 5 24 3 2 2 2" xfId="21789"/>
    <cellStyle name="40% - Accent5 5 24 3 2 3" xfId="21790"/>
    <cellStyle name="40% - Accent5 5 24 3 2 4" xfId="21791"/>
    <cellStyle name="40% - Accent5 5 24 3 3" xfId="21792"/>
    <cellStyle name="40% - Accent5 5 24 3 3 2" xfId="21793"/>
    <cellStyle name="40% - Accent5 5 24 3 4" xfId="21794"/>
    <cellStyle name="40% - Accent5 5 24 3 5" xfId="21795"/>
    <cellStyle name="40% - Accent5 5 24 4" xfId="21796"/>
    <cellStyle name="40% - Accent5 5 24 4 2" xfId="21797"/>
    <cellStyle name="40% - Accent5 5 24 4 2 2" xfId="21798"/>
    <cellStyle name="40% - Accent5 5 24 4 3" xfId="21799"/>
    <cellStyle name="40% - Accent5 5 24 4 4" xfId="21800"/>
    <cellStyle name="40% - Accent5 5 24 5" xfId="21801"/>
    <cellStyle name="40% - Accent5 5 24 5 2" xfId="21802"/>
    <cellStyle name="40% - Accent5 5 24 6" xfId="21803"/>
    <cellStyle name="40% - Accent5 5 24 7" xfId="21804"/>
    <cellStyle name="40% - Accent5 5 25" xfId="21805"/>
    <cellStyle name="40% - Accent5 5 25 2" xfId="21806"/>
    <cellStyle name="40% - Accent5 5 25 2 2" xfId="21807"/>
    <cellStyle name="40% - Accent5 5 25 2 2 2" xfId="21808"/>
    <cellStyle name="40% - Accent5 5 25 2 2 2 2" xfId="21809"/>
    <cellStyle name="40% - Accent5 5 25 2 2 2 2 2" xfId="21810"/>
    <cellStyle name="40% - Accent5 5 25 2 2 2 3" xfId="21811"/>
    <cellStyle name="40% - Accent5 5 25 2 2 2 4" xfId="21812"/>
    <cellStyle name="40% - Accent5 5 25 2 2 3" xfId="21813"/>
    <cellStyle name="40% - Accent5 5 25 2 2 3 2" xfId="21814"/>
    <cellStyle name="40% - Accent5 5 25 2 2 4" xfId="21815"/>
    <cellStyle name="40% - Accent5 5 25 2 2 5" xfId="21816"/>
    <cellStyle name="40% - Accent5 5 25 2 3" xfId="21817"/>
    <cellStyle name="40% - Accent5 5 25 2 3 2" xfId="21818"/>
    <cellStyle name="40% - Accent5 5 25 2 3 2 2" xfId="21819"/>
    <cellStyle name="40% - Accent5 5 25 2 3 3" xfId="21820"/>
    <cellStyle name="40% - Accent5 5 25 2 3 4" xfId="21821"/>
    <cellStyle name="40% - Accent5 5 25 2 4" xfId="21822"/>
    <cellStyle name="40% - Accent5 5 25 2 4 2" xfId="21823"/>
    <cellStyle name="40% - Accent5 5 25 2 5" xfId="21824"/>
    <cellStyle name="40% - Accent5 5 25 2 6" xfId="21825"/>
    <cellStyle name="40% - Accent5 5 25 3" xfId="21826"/>
    <cellStyle name="40% - Accent5 5 25 3 2" xfId="21827"/>
    <cellStyle name="40% - Accent5 5 25 3 2 2" xfId="21828"/>
    <cellStyle name="40% - Accent5 5 25 3 2 2 2" xfId="21829"/>
    <cellStyle name="40% - Accent5 5 25 3 2 3" xfId="21830"/>
    <cellStyle name="40% - Accent5 5 25 3 2 4" xfId="21831"/>
    <cellStyle name="40% - Accent5 5 25 3 3" xfId="21832"/>
    <cellStyle name="40% - Accent5 5 25 3 3 2" xfId="21833"/>
    <cellStyle name="40% - Accent5 5 25 3 4" xfId="21834"/>
    <cellStyle name="40% - Accent5 5 25 3 5" xfId="21835"/>
    <cellStyle name="40% - Accent5 5 25 4" xfId="21836"/>
    <cellStyle name="40% - Accent5 5 25 4 2" xfId="21837"/>
    <cellStyle name="40% - Accent5 5 25 4 2 2" xfId="21838"/>
    <cellStyle name="40% - Accent5 5 25 4 3" xfId="21839"/>
    <cellStyle name="40% - Accent5 5 25 4 4" xfId="21840"/>
    <cellStyle name="40% - Accent5 5 25 5" xfId="21841"/>
    <cellStyle name="40% - Accent5 5 25 5 2" xfId="21842"/>
    <cellStyle name="40% - Accent5 5 25 6" xfId="21843"/>
    <cellStyle name="40% - Accent5 5 25 7" xfId="21844"/>
    <cellStyle name="40% - Accent5 5 26" xfId="21845"/>
    <cellStyle name="40% - Accent5 5 26 2" xfId="21846"/>
    <cellStyle name="40% - Accent5 5 26 2 2" xfId="21847"/>
    <cellStyle name="40% - Accent5 5 26 2 2 2" xfId="21848"/>
    <cellStyle name="40% - Accent5 5 26 2 2 2 2" xfId="21849"/>
    <cellStyle name="40% - Accent5 5 26 2 2 2 2 2" xfId="21850"/>
    <cellStyle name="40% - Accent5 5 26 2 2 2 3" xfId="21851"/>
    <cellStyle name="40% - Accent5 5 26 2 2 2 4" xfId="21852"/>
    <cellStyle name="40% - Accent5 5 26 2 2 3" xfId="21853"/>
    <cellStyle name="40% - Accent5 5 26 2 2 3 2" xfId="21854"/>
    <cellStyle name="40% - Accent5 5 26 2 2 4" xfId="21855"/>
    <cellStyle name="40% - Accent5 5 26 2 2 5" xfId="21856"/>
    <cellStyle name="40% - Accent5 5 26 2 3" xfId="21857"/>
    <cellStyle name="40% - Accent5 5 26 2 3 2" xfId="21858"/>
    <cellStyle name="40% - Accent5 5 26 2 3 2 2" xfId="21859"/>
    <cellStyle name="40% - Accent5 5 26 2 3 3" xfId="21860"/>
    <cellStyle name="40% - Accent5 5 26 2 3 4" xfId="21861"/>
    <cellStyle name="40% - Accent5 5 26 2 4" xfId="21862"/>
    <cellStyle name="40% - Accent5 5 26 2 4 2" xfId="21863"/>
    <cellStyle name="40% - Accent5 5 26 2 5" xfId="21864"/>
    <cellStyle name="40% - Accent5 5 26 2 6" xfId="21865"/>
    <cellStyle name="40% - Accent5 5 26 3" xfId="21866"/>
    <cellStyle name="40% - Accent5 5 26 3 2" xfId="21867"/>
    <cellStyle name="40% - Accent5 5 26 3 2 2" xfId="21868"/>
    <cellStyle name="40% - Accent5 5 26 3 2 2 2" xfId="21869"/>
    <cellStyle name="40% - Accent5 5 26 3 2 3" xfId="21870"/>
    <cellStyle name="40% - Accent5 5 26 3 2 4" xfId="21871"/>
    <cellStyle name="40% - Accent5 5 26 3 3" xfId="21872"/>
    <cellStyle name="40% - Accent5 5 26 3 3 2" xfId="21873"/>
    <cellStyle name="40% - Accent5 5 26 3 4" xfId="21874"/>
    <cellStyle name="40% - Accent5 5 26 3 5" xfId="21875"/>
    <cellStyle name="40% - Accent5 5 26 4" xfId="21876"/>
    <cellStyle name="40% - Accent5 5 26 4 2" xfId="21877"/>
    <cellStyle name="40% - Accent5 5 26 4 2 2" xfId="21878"/>
    <cellStyle name="40% - Accent5 5 26 4 3" xfId="21879"/>
    <cellStyle name="40% - Accent5 5 26 4 4" xfId="21880"/>
    <cellStyle name="40% - Accent5 5 26 5" xfId="21881"/>
    <cellStyle name="40% - Accent5 5 26 5 2" xfId="21882"/>
    <cellStyle name="40% - Accent5 5 26 6" xfId="21883"/>
    <cellStyle name="40% - Accent5 5 26 7" xfId="21884"/>
    <cellStyle name="40% - Accent5 5 27" xfId="21885"/>
    <cellStyle name="40% - Accent5 5 27 2" xfId="21886"/>
    <cellStyle name="40% - Accent5 5 27 2 2" xfId="21887"/>
    <cellStyle name="40% - Accent5 5 27 2 2 2" xfId="21888"/>
    <cellStyle name="40% - Accent5 5 27 2 2 2 2" xfId="21889"/>
    <cellStyle name="40% - Accent5 5 27 2 2 2 2 2" xfId="21890"/>
    <cellStyle name="40% - Accent5 5 27 2 2 2 3" xfId="21891"/>
    <cellStyle name="40% - Accent5 5 27 2 2 2 4" xfId="21892"/>
    <cellStyle name="40% - Accent5 5 27 2 2 3" xfId="21893"/>
    <cellStyle name="40% - Accent5 5 27 2 2 3 2" xfId="21894"/>
    <cellStyle name="40% - Accent5 5 27 2 2 4" xfId="21895"/>
    <cellStyle name="40% - Accent5 5 27 2 2 5" xfId="21896"/>
    <cellStyle name="40% - Accent5 5 27 2 3" xfId="21897"/>
    <cellStyle name="40% - Accent5 5 27 2 3 2" xfId="21898"/>
    <cellStyle name="40% - Accent5 5 27 2 3 2 2" xfId="21899"/>
    <cellStyle name="40% - Accent5 5 27 2 3 3" xfId="21900"/>
    <cellStyle name="40% - Accent5 5 27 2 3 4" xfId="21901"/>
    <cellStyle name="40% - Accent5 5 27 2 4" xfId="21902"/>
    <cellStyle name="40% - Accent5 5 27 2 4 2" xfId="21903"/>
    <cellStyle name="40% - Accent5 5 27 2 5" xfId="21904"/>
    <cellStyle name="40% - Accent5 5 27 2 6" xfId="21905"/>
    <cellStyle name="40% - Accent5 5 27 3" xfId="21906"/>
    <cellStyle name="40% - Accent5 5 27 3 2" xfId="21907"/>
    <cellStyle name="40% - Accent5 5 27 3 2 2" xfId="21908"/>
    <cellStyle name="40% - Accent5 5 27 3 2 2 2" xfId="21909"/>
    <cellStyle name="40% - Accent5 5 27 3 2 3" xfId="21910"/>
    <cellStyle name="40% - Accent5 5 27 3 2 4" xfId="21911"/>
    <cellStyle name="40% - Accent5 5 27 3 3" xfId="21912"/>
    <cellStyle name="40% - Accent5 5 27 3 3 2" xfId="21913"/>
    <cellStyle name="40% - Accent5 5 27 3 4" xfId="21914"/>
    <cellStyle name="40% - Accent5 5 27 3 5" xfId="21915"/>
    <cellStyle name="40% - Accent5 5 27 4" xfId="21916"/>
    <cellStyle name="40% - Accent5 5 27 4 2" xfId="21917"/>
    <cellStyle name="40% - Accent5 5 27 4 2 2" xfId="21918"/>
    <cellStyle name="40% - Accent5 5 27 4 3" xfId="21919"/>
    <cellStyle name="40% - Accent5 5 27 4 4" xfId="21920"/>
    <cellStyle name="40% - Accent5 5 27 5" xfId="21921"/>
    <cellStyle name="40% - Accent5 5 27 5 2" xfId="21922"/>
    <cellStyle name="40% - Accent5 5 27 6" xfId="21923"/>
    <cellStyle name="40% - Accent5 5 27 7" xfId="21924"/>
    <cellStyle name="40% - Accent5 5 28" xfId="21925"/>
    <cellStyle name="40% - Accent5 5 28 2" xfId="21926"/>
    <cellStyle name="40% - Accent5 5 28 2 2" xfId="21927"/>
    <cellStyle name="40% - Accent5 5 28 2 2 2" xfId="21928"/>
    <cellStyle name="40% - Accent5 5 28 2 2 2 2" xfId="21929"/>
    <cellStyle name="40% - Accent5 5 28 2 2 2 2 2" xfId="21930"/>
    <cellStyle name="40% - Accent5 5 28 2 2 2 3" xfId="21931"/>
    <cellStyle name="40% - Accent5 5 28 2 2 2 4" xfId="21932"/>
    <cellStyle name="40% - Accent5 5 28 2 2 3" xfId="21933"/>
    <cellStyle name="40% - Accent5 5 28 2 2 3 2" xfId="21934"/>
    <cellStyle name="40% - Accent5 5 28 2 2 4" xfId="21935"/>
    <cellStyle name="40% - Accent5 5 28 2 2 5" xfId="21936"/>
    <cellStyle name="40% - Accent5 5 28 2 3" xfId="21937"/>
    <cellStyle name="40% - Accent5 5 28 2 3 2" xfId="21938"/>
    <cellStyle name="40% - Accent5 5 28 2 3 2 2" xfId="21939"/>
    <cellStyle name="40% - Accent5 5 28 2 3 3" xfId="21940"/>
    <cellStyle name="40% - Accent5 5 28 2 3 4" xfId="21941"/>
    <cellStyle name="40% - Accent5 5 28 2 4" xfId="21942"/>
    <cellStyle name="40% - Accent5 5 28 2 4 2" xfId="21943"/>
    <cellStyle name="40% - Accent5 5 28 2 5" xfId="21944"/>
    <cellStyle name="40% - Accent5 5 28 2 6" xfId="21945"/>
    <cellStyle name="40% - Accent5 5 28 3" xfId="21946"/>
    <cellStyle name="40% - Accent5 5 28 3 2" xfId="21947"/>
    <cellStyle name="40% - Accent5 5 28 3 2 2" xfId="21948"/>
    <cellStyle name="40% - Accent5 5 28 3 2 2 2" xfId="21949"/>
    <cellStyle name="40% - Accent5 5 28 3 2 3" xfId="21950"/>
    <cellStyle name="40% - Accent5 5 28 3 2 4" xfId="21951"/>
    <cellStyle name="40% - Accent5 5 28 3 3" xfId="21952"/>
    <cellStyle name="40% - Accent5 5 28 3 3 2" xfId="21953"/>
    <cellStyle name="40% - Accent5 5 28 3 4" xfId="21954"/>
    <cellStyle name="40% - Accent5 5 28 3 5" xfId="21955"/>
    <cellStyle name="40% - Accent5 5 28 4" xfId="21956"/>
    <cellStyle name="40% - Accent5 5 28 4 2" xfId="21957"/>
    <cellStyle name="40% - Accent5 5 28 4 2 2" xfId="21958"/>
    <cellStyle name="40% - Accent5 5 28 4 3" xfId="21959"/>
    <cellStyle name="40% - Accent5 5 28 4 4" xfId="21960"/>
    <cellStyle name="40% - Accent5 5 28 5" xfId="21961"/>
    <cellStyle name="40% - Accent5 5 28 5 2" xfId="21962"/>
    <cellStyle name="40% - Accent5 5 28 6" xfId="21963"/>
    <cellStyle name="40% - Accent5 5 28 7" xfId="21964"/>
    <cellStyle name="40% - Accent5 5 29" xfId="21965"/>
    <cellStyle name="40% - Accent5 5 29 2" xfId="21966"/>
    <cellStyle name="40% - Accent5 5 29 2 2" xfId="21967"/>
    <cellStyle name="40% - Accent5 5 29 2 2 2" xfId="21968"/>
    <cellStyle name="40% - Accent5 5 29 2 2 2 2" xfId="21969"/>
    <cellStyle name="40% - Accent5 5 29 2 2 2 2 2" xfId="21970"/>
    <cellStyle name="40% - Accent5 5 29 2 2 2 3" xfId="21971"/>
    <cellStyle name="40% - Accent5 5 29 2 2 2 4" xfId="21972"/>
    <cellStyle name="40% - Accent5 5 29 2 2 3" xfId="21973"/>
    <cellStyle name="40% - Accent5 5 29 2 2 3 2" xfId="21974"/>
    <cellStyle name="40% - Accent5 5 29 2 2 4" xfId="21975"/>
    <cellStyle name="40% - Accent5 5 29 2 2 5" xfId="21976"/>
    <cellStyle name="40% - Accent5 5 29 2 3" xfId="21977"/>
    <cellStyle name="40% - Accent5 5 29 2 3 2" xfId="21978"/>
    <cellStyle name="40% - Accent5 5 29 2 3 2 2" xfId="21979"/>
    <cellStyle name="40% - Accent5 5 29 2 3 3" xfId="21980"/>
    <cellStyle name="40% - Accent5 5 29 2 3 4" xfId="21981"/>
    <cellStyle name="40% - Accent5 5 29 2 4" xfId="21982"/>
    <cellStyle name="40% - Accent5 5 29 2 4 2" xfId="21983"/>
    <cellStyle name="40% - Accent5 5 29 2 5" xfId="21984"/>
    <cellStyle name="40% - Accent5 5 29 2 6" xfId="21985"/>
    <cellStyle name="40% - Accent5 5 29 3" xfId="21986"/>
    <cellStyle name="40% - Accent5 5 29 3 2" xfId="21987"/>
    <cellStyle name="40% - Accent5 5 29 3 2 2" xfId="21988"/>
    <cellStyle name="40% - Accent5 5 29 3 2 2 2" xfId="21989"/>
    <cellStyle name="40% - Accent5 5 29 3 2 3" xfId="21990"/>
    <cellStyle name="40% - Accent5 5 29 3 2 4" xfId="21991"/>
    <cellStyle name="40% - Accent5 5 29 3 3" xfId="21992"/>
    <cellStyle name="40% - Accent5 5 29 3 3 2" xfId="21993"/>
    <cellStyle name="40% - Accent5 5 29 3 4" xfId="21994"/>
    <cellStyle name="40% - Accent5 5 29 3 5" xfId="21995"/>
    <cellStyle name="40% - Accent5 5 29 4" xfId="21996"/>
    <cellStyle name="40% - Accent5 5 29 4 2" xfId="21997"/>
    <cellStyle name="40% - Accent5 5 29 4 2 2" xfId="21998"/>
    <cellStyle name="40% - Accent5 5 29 4 3" xfId="21999"/>
    <cellStyle name="40% - Accent5 5 29 4 4" xfId="22000"/>
    <cellStyle name="40% - Accent5 5 29 5" xfId="22001"/>
    <cellStyle name="40% - Accent5 5 29 5 2" xfId="22002"/>
    <cellStyle name="40% - Accent5 5 29 6" xfId="22003"/>
    <cellStyle name="40% - Accent5 5 29 7" xfId="22004"/>
    <cellStyle name="40% - Accent5 5 3" xfId="22005"/>
    <cellStyle name="40% - Accent5 5 3 2" xfId="22006"/>
    <cellStyle name="40% - Accent5 5 3 2 2" xfId="22007"/>
    <cellStyle name="40% - Accent5 5 3 2 2 2" xfId="22008"/>
    <cellStyle name="40% - Accent5 5 3 2 2 2 2" xfId="22009"/>
    <cellStyle name="40% - Accent5 5 3 2 2 2 2 2" xfId="22010"/>
    <cellStyle name="40% - Accent5 5 3 2 2 2 3" xfId="22011"/>
    <cellStyle name="40% - Accent5 5 3 2 2 2 4" xfId="22012"/>
    <cellStyle name="40% - Accent5 5 3 2 2 3" xfId="22013"/>
    <cellStyle name="40% - Accent5 5 3 2 2 3 2" xfId="22014"/>
    <cellStyle name="40% - Accent5 5 3 2 2 4" xfId="22015"/>
    <cellStyle name="40% - Accent5 5 3 2 2 5" xfId="22016"/>
    <cellStyle name="40% - Accent5 5 3 2 3" xfId="22017"/>
    <cellStyle name="40% - Accent5 5 3 2 3 2" xfId="22018"/>
    <cellStyle name="40% - Accent5 5 3 2 3 2 2" xfId="22019"/>
    <cellStyle name="40% - Accent5 5 3 2 3 3" xfId="22020"/>
    <cellStyle name="40% - Accent5 5 3 2 3 4" xfId="22021"/>
    <cellStyle name="40% - Accent5 5 3 2 4" xfId="22022"/>
    <cellStyle name="40% - Accent5 5 3 2 4 2" xfId="22023"/>
    <cellStyle name="40% - Accent5 5 3 2 5" xfId="22024"/>
    <cellStyle name="40% - Accent5 5 3 2 6" xfId="22025"/>
    <cellStyle name="40% - Accent5 5 3 3" xfId="22026"/>
    <cellStyle name="40% - Accent5 5 3 3 2" xfId="22027"/>
    <cellStyle name="40% - Accent5 5 3 3 2 2" xfId="22028"/>
    <cellStyle name="40% - Accent5 5 3 3 2 2 2" xfId="22029"/>
    <cellStyle name="40% - Accent5 5 3 3 2 3" xfId="22030"/>
    <cellStyle name="40% - Accent5 5 3 3 2 4" xfId="22031"/>
    <cellStyle name="40% - Accent5 5 3 3 3" xfId="22032"/>
    <cellStyle name="40% - Accent5 5 3 3 3 2" xfId="22033"/>
    <cellStyle name="40% - Accent5 5 3 3 4" xfId="22034"/>
    <cellStyle name="40% - Accent5 5 3 3 5" xfId="22035"/>
    <cellStyle name="40% - Accent5 5 3 4" xfId="22036"/>
    <cellStyle name="40% - Accent5 5 3 4 2" xfId="22037"/>
    <cellStyle name="40% - Accent5 5 3 4 2 2" xfId="22038"/>
    <cellStyle name="40% - Accent5 5 3 4 3" xfId="22039"/>
    <cellStyle name="40% - Accent5 5 3 4 4" xfId="22040"/>
    <cellStyle name="40% - Accent5 5 3 5" xfId="22041"/>
    <cellStyle name="40% - Accent5 5 3 5 2" xfId="22042"/>
    <cellStyle name="40% - Accent5 5 3 6" xfId="22043"/>
    <cellStyle name="40% - Accent5 5 3 7" xfId="22044"/>
    <cellStyle name="40% - Accent5 5 30" xfId="22045"/>
    <cellStyle name="40% - Accent5 5 30 2" xfId="22046"/>
    <cellStyle name="40% - Accent5 5 30 2 2" xfId="22047"/>
    <cellStyle name="40% - Accent5 5 30 2 2 2" xfId="22048"/>
    <cellStyle name="40% - Accent5 5 30 2 2 2 2" xfId="22049"/>
    <cellStyle name="40% - Accent5 5 30 2 2 2 2 2" xfId="22050"/>
    <cellStyle name="40% - Accent5 5 30 2 2 2 3" xfId="22051"/>
    <cellStyle name="40% - Accent5 5 30 2 2 2 4" xfId="22052"/>
    <cellStyle name="40% - Accent5 5 30 2 2 3" xfId="22053"/>
    <cellStyle name="40% - Accent5 5 30 2 2 3 2" xfId="22054"/>
    <cellStyle name="40% - Accent5 5 30 2 2 4" xfId="22055"/>
    <cellStyle name="40% - Accent5 5 30 2 2 5" xfId="22056"/>
    <cellStyle name="40% - Accent5 5 30 2 3" xfId="22057"/>
    <cellStyle name="40% - Accent5 5 30 2 3 2" xfId="22058"/>
    <cellStyle name="40% - Accent5 5 30 2 3 2 2" xfId="22059"/>
    <cellStyle name="40% - Accent5 5 30 2 3 3" xfId="22060"/>
    <cellStyle name="40% - Accent5 5 30 2 3 4" xfId="22061"/>
    <cellStyle name="40% - Accent5 5 30 2 4" xfId="22062"/>
    <cellStyle name="40% - Accent5 5 30 2 4 2" xfId="22063"/>
    <cellStyle name="40% - Accent5 5 30 2 5" xfId="22064"/>
    <cellStyle name="40% - Accent5 5 30 2 6" xfId="22065"/>
    <cellStyle name="40% - Accent5 5 30 3" xfId="22066"/>
    <cellStyle name="40% - Accent5 5 30 3 2" xfId="22067"/>
    <cellStyle name="40% - Accent5 5 30 3 2 2" xfId="22068"/>
    <cellStyle name="40% - Accent5 5 30 3 2 2 2" xfId="22069"/>
    <cellStyle name="40% - Accent5 5 30 3 2 3" xfId="22070"/>
    <cellStyle name="40% - Accent5 5 30 3 2 4" xfId="22071"/>
    <cellStyle name="40% - Accent5 5 30 3 3" xfId="22072"/>
    <cellStyle name="40% - Accent5 5 30 3 3 2" xfId="22073"/>
    <cellStyle name="40% - Accent5 5 30 3 4" xfId="22074"/>
    <cellStyle name="40% - Accent5 5 30 3 5" xfId="22075"/>
    <cellStyle name="40% - Accent5 5 30 4" xfId="22076"/>
    <cellStyle name="40% - Accent5 5 30 4 2" xfId="22077"/>
    <cellStyle name="40% - Accent5 5 30 4 2 2" xfId="22078"/>
    <cellStyle name="40% - Accent5 5 30 4 3" xfId="22079"/>
    <cellStyle name="40% - Accent5 5 30 4 4" xfId="22080"/>
    <cellStyle name="40% - Accent5 5 30 5" xfId="22081"/>
    <cellStyle name="40% - Accent5 5 30 5 2" xfId="22082"/>
    <cellStyle name="40% - Accent5 5 30 6" xfId="22083"/>
    <cellStyle name="40% - Accent5 5 30 7" xfId="22084"/>
    <cellStyle name="40% - Accent5 5 31" xfId="22085"/>
    <cellStyle name="40% - Accent5 5 31 2" xfId="22086"/>
    <cellStyle name="40% - Accent5 5 31 2 2" xfId="22087"/>
    <cellStyle name="40% - Accent5 5 31 2 2 2" xfId="22088"/>
    <cellStyle name="40% - Accent5 5 31 2 2 2 2" xfId="22089"/>
    <cellStyle name="40% - Accent5 5 31 2 2 2 2 2" xfId="22090"/>
    <cellStyle name="40% - Accent5 5 31 2 2 2 3" xfId="22091"/>
    <cellStyle name="40% - Accent5 5 31 2 2 2 4" xfId="22092"/>
    <cellStyle name="40% - Accent5 5 31 2 2 3" xfId="22093"/>
    <cellStyle name="40% - Accent5 5 31 2 2 3 2" xfId="22094"/>
    <cellStyle name="40% - Accent5 5 31 2 2 4" xfId="22095"/>
    <cellStyle name="40% - Accent5 5 31 2 2 5" xfId="22096"/>
    <cellStyle name="40% - Accent5 5 31 2 3" xfId="22097"/>
    <cellStyle name="40% - Accent5 5 31 2 3 2" xfId="22098"/>
    <cellStyle name="40% - Accent5 5 31 2 3 2 2" xfId="22099"/>
    <cellStyle name="40% - Accent5 5 31 2 3 3" xfId="22100"/>
    <cellStyle name="40% - Accent5 5 31 2 3 4" xfId="22101"/>
    <cellStyle name="40% - Accent5 5 31 2 4" xfId="22102"/>
    <cellStyle name="40% - Accent5 5 31 2 4 2" xfId="22103"/>
    <cellStyle name="40% - Accent5 5 31 2 5" xfId="22104"/>
    <cellStyle name="40% - Accent5 5 31 2 6" xfId="22105"/>
    <cellStyle name="40% - Accent5 5 31 3" xfId="22106"/>
    <cellStyle name="40% - Accent5 5 31 3 2" xfId="22107"/>
    <cellStyle name="40% - Accent5 5 31 3 2 2" xfId="22108"/>
    <cellStyle name="40% - Accent5 5 31 3 2 2 2" xfId="22109"/>
    <cellStyle name="40% - Accent5 5 31 3 2 3" xfId="22110"/>
    <cellStyle name="40% - Accent5 5 31 3 2 4" xfId="22111"/>
    <cellStyle name="40% - Accent5 5 31 3 3" xfId="22112"/>
    <cellStyle name="40% - Accent5 5 31 3 3 2" xfId="22113"/>
    <cellStyle name="40% - Accent5 5 31 3 4" xfId="22114"/>
    <cellStyle name="40% - Accent5 5 31 3 5" xfId="22115"/>
    <cellStyle name="40% - Accent5 5 31 4" xfId="22116"/>
    <cellStyle name="40% - Accent5 5 31 4 2" xfId="22117"/>
    <cellStyle name="40% - Accent5 5 31 4 2 2" xfId="22118"/>
    <cellStyle name="40% - Accent5 5 31 4 3" xfId="22119"/>
    <cellStyle name="40% - Accent5 5 31 4 4" xfId="22120"/>
    <cellStyle name="40% - Accent5 5 31 5" xfId="22121"/>
    <cellStyle name="40% - Accent5 5 31 5 2" xfId="22122"/>
    <cellStyle name="40% - Accent5 5 31 6" xfId="22123"/>
    <cellStyle name="40% - Accent5 5 31 7" xfId="22124"/>
    <cellStyle name="40% - Accent5 5 32" xfId="22125"/>
    <cellStyle name="40% - Accent5 5 32 2" xfId="22126"/>
    <cellStyle name="40% - Accent5 5 32 2 2" xfId="22127"/>
    <cellStyle name="40% - Accent5 5 32 2 2 2" xfId="22128"/>
    <cellStyle name="40% - Accent5 5 32 2 2 2 2" xfId="22129"/>
    <cellStyle name="40% - Accent5 5 32 2 2 2 2 2" xfId="22130"/>
    <cellStyle name="40% - Accent5 5 32 2 2 2 3" xfId="22131"/>
    <cellStyle name="40% - Accent5 5 32 2 2 2 4" xfId="22132"/>
    <cellStyle name="40% - Accent5 5 32 2 2 3" xfId="22133"/>
    <cellStyle name="40% - Accent5 5 32 2 2 3 2" xfId="22134"/>
    <cellStyle name="40% - Accent5 5 32 2 2 4" xfId="22135"/>
    <cellStyle name="40% - Accent5 5 32 2 2 5" xfId="22136"/>
    <cellStyle name="40% - Accent5 5 32 2 3" xfId="22137"/>
    <cellStyle name="40% - Accent5 5 32 2 3 2" xfId="22138"/>
    <cellStyle name="40% - Accent5 5 32 2 3 2 2" xfId="22139"/>
    <cellStyle name="40% - Accent5 5 32 2 3 3" xfId="22140"/>
    <cellStyle name="40% - Accent5 5 32 2 3 4" xfId="22141"/>
    <cellStyle name="40% - Accent5 5 32 2 4" xfId="22142"/>
    <cellStyle name="40% - Accent5 5 32 2 4 2" xfId="22143"/>
    <cellStyle name="40% - Accent5 5 32 2 5" xfId="22144"/>
    <cellStyle name="40% - Accent5 5 32 2 6" xfId="22145"/>
    <cellStyle name="40% - Accent5 5 32 3" xfId="22146"/>
    <cellStyle name="40% - Accent5 5 32 3 2" xfId="22147"/>
    <cellStyle name="40% - Accent5 5 32 3 2 2" xfId="22148"/>
    <cellStyle name="40% - Accent5 5 32 3 2 2 2" xfId="22149"/>
    <cellStyle name="40% - Accent5 5 32 3 2 3" xfId="22150"/>
    <cellStyle name="40% - Accent5 5 32 3 2 4" xfId="22151"/>
    <cellStyle name="40% - Accent5 5 32 3 3" xfId="22152"/>
    <cellStyle name="40% - Accent5 5 32 3 3 2" xfId="22153"/>
    <cellStyle name="40% - Accent5 5 32 3 4" xfId="22154"/>
    <cellStyle name="40% - Accent5 5 32 3 5" xfId="22155"/>
    <cellStyle name="40% - Accent5 5 32 4" xfId="22156"/>
    <cellStyle name="40% - Accent5 5 32 4 2" xfId="22157"/>
    <cellStyle name="40% - Accent5 5 32 4 2 2" xfId="22158"/>
    <cellStyle name="40% - Accent5 5 32 4 3" xfId="22159"/>
    <cellStyle name="40% - Accent5 5 32 4 4" xfId="22160"/>
    <cellStyle name="40% - Accent5 5 32 5" xfId="22161"/>
    <cellStyle name="40% - Accent5 5 32 5 2" xfId="22162"/>
    <cellStyle name="40% - Accent5 5 32 6" xfId="22163"/>
    <cellStyle name="40% - Accent5 5 32 7" xfId="22164"/>
    <cellStyle name="40% - Accent5 5 33" xfId="22165"/>
    <cellStyle name="40% - Accent5 5 33 2" xfId="22166"/>
    <cellStyle name="40% - Accent5 5 33 2 2" xfId="22167"/>
    <cellStyle name="40% - Accent5 5 33 2 2 2" xfId="22168"/>
    <cellStyle name="40% - Accent5 5 33 2 2 2 2" xfId="22169"/>
    <cellStyle name="40% - Accent5 5 33 2 2 3" xfId="22170"/>
    <cellStyle name="40% - Accent5 5 33 2 2 4" xfId="22171"/>
    <cellStyle name="40% - Accent5 5 33 2 3" xfId="22172"/>
    <cellStyle name="40% - Accent5 5 33 2 3 2" xfId="22173"/>
    <cellStyle name="40% - Accent5 5 33 2 4" xfId="22174"/>
    <cellStyle name="40% - Accent5 5 33 2 5" xfId="22175"/>
    <cellStyle name="40% - Accent5 5 33 3" xfId="22176"/>
    <cellStyle name="40% - Accent5 5 33 3 2" xfId="22177"/>
    <cellStyle name="40% - Accent5 5 33 3 2 2" xfId="22178"/>
    <cellStyle name="40% - Accent5 5 33 3 3" xfId="22179"/>
    <cellStyle name="40% - Accent5 5 33 3 4" xfId="22180"/>
    <cellStyle name="40% - Accent5 5 33 4" xfId="22181"/>
    <cellStyle name="40% - Accent5 5 33 4 2" xfId="22182"/>
    <cellStyle name="40% - Accent5 5 33 5" xfId="22183"/>
    <cellStyle name="40% - Accent5 5 33 6" xfId="22184"/>
    <cellStyle name="40% - Accent5 5 34" xfId="22185"/>
    <cellStyle name="40% - Accent5 5 34 2" xfId="22186"/>
    <cellStyle name="40% - Accent5 5 34 2 2" xfId="22187"/>
    <cellStyle name="40% - Accent5 5 34 2 2 2" xfId="22188"/>
    <cellStyle name="40% - Accent5 5 34 2 3" xfId="22189"/>
    <cellStyle name="40% - Accent5 5 34 2 4" xfId="22190"/>
    <cellStyle name="40% - Accent5 5 34 3" xfId="22191"/>
    <cellStyle name="40% - Accent5 5 34 3 2" xfId="22192"/>
    <cellStyle name="40% - Accent5 5 34 4" xfId="22193"/>
    <cellStyle name="40% - Accent5 5 34 5" xfId="22194"/>
    <cellStyle name="40% - Accent5 5 35" xfId="22195"/>
    <cellStyle name="40% - Accent5 5 35 2" xfId="22196"/>
    <cellStyle name="40% - Accent5 5 35 2 2" xfId="22197"/>
    <cellStyle name="40% - Accent5 5 35 3" xfId="22198"/>
    <cellStyle name="40% - Accent5 5 35 4" xfId="22199"/>
    <cellStyle name="40% - Accent5 5 36" xfId="22200"/>
    <cellStyle name="40% - Accent5 5 36 2" xfId="22201"/>
    <cellStyle name="40% - Accent5 5 37" xfId="22202"/>
    <cellStyle name="40% - Accent5 5 38" xfId="22203"/>
    <cellStyle name="40% - Accent5 5 4" xfId="22204"/>
    <cellStyle name="40% - Accent5 5 4 2" xfId="22205"/>
    <cellStyle name="40% - Accent5 5 4 2 2" xfId="22206"/>
    <cellStyle name="40% - Accent5 5 4 2 2 2" xfId="22207"/>
    <cellStyle name="40% - Accent5 5 4 2 2 2 2" xfId="22208"/>
    <cellStyle name="40% - Accent5 5 4 2 2 2 2 2" xfId="22209"/>
    <cellStyle name="40% - Accent5 5 4 2 2 2 3" xfId="22210"/>
    <cellStyle name="40% - Accent5 5 4 2 2 2 4" xfId="22211"/>
    <cellStyle name="40% - Accent5 5 4 2 2 3" xfId="22212"/>
    <cellStyle name="40% - Accent5 5 4 2 2 3 2" xfId="22213"/>
    <cellStyle name="40% - Accent5 5 4 2 2 4" xfId="22214"/>
    <cellStyle name="40% - Accent5 5 4 2 2 5" xfId="22215"/>
    <cellStyle name="40% - Accent5 5 4 2 3" xfId="22216"/>
    <cellStyle name="40% - Accent5 5 4 2 3 2" xfId="22217"/>
    <cellStyle name="40% - Accent5 5 4 2 3 2 2" xfId="22218"/>
    <cellStyle name="40% - Accent5 5 4 2 3 3" xfId="22219"/>
    <cellStyle name="40% - Accent5 5 4 2 3 4" xfId="22220"/>
    <cellStyle name="40% - Accent5 5 4 2 4" xfId="22221"/>
    <cellStyle name="40% - Accent5 5 4 2 4 2" xfId="22222"/>
    <cellStyle name="40% - Accent5 5 4 2 5" xfId="22223"/>
    <cellStyle name="40% - Accent5 5 4 2 6" xfId="22224"/>
    <cellStyle name="40% - Accent5 5 4 3" xfId="22225"/>
    <cellStyle name="40% - Accent5 5 4 3 2" xfId="22226"/>
    <cellStyle name="40% - Accent5 5 4 3 2 2" xfId="22227"/>
    <cellStyle name="40% - Accent5 5 4 3 2 2 2" xfId="22228"/>
    <cellStyle name="40% - Accent5 5 4 3 2 3" xfId="22229"/>
    <cellStyle name="40% - Accent5 5 4 3 2 4" xfId="22230"/>
    <cellStyle name="40% - Accent5 5 4 3 3" xfId="22231"/>
    <cellStyle name="40% - Accent5 5 4 3 3 2" xfId="22232"/>
    <cellStyle name="40% - Accent5 5 4 3 4" xfId="22233"/>
    <cellStyle name="40% - Accent5 5 4 3 5" xfId="22234"/>
    <cellStyle name="40% - Accent5 5 4 4" xfId="22235"/>
    <cellStyle name="40% - Accent5 5 4 4 2" xfId="22236"/>
    <cellStyle name="40% - Accent5 5 4 4 2 2" xfId="22237"/>
    <cellStyle name="40% - Accent5 5 4 4 3" xfId="22238"/>
    <cellStyle name="40% - Accent5 5 4 4 4" xfId="22239"/>
    <cellStyle name="40% - Accent5 5 4 5" xfId="22240"/>
    <cellStyle name="40% - Accent5 5 4 5 2" xfId="22241"/>
    <cellStyle name="40% - Accent5 5 4 6" xfId="22242"/>
    <cellStyle name="40% - Accent5 5 4 7" xfId="22243"/>
    <cellStyle name="40% - Accent5 5 5" xfId="22244"/>
    <cellStyle name="40% - Accent5 5 5 2" xfId="22245"/>
    <cellStyle name="40% - Accent5 5 5 2 2" xfId="22246"/>
    <cellStyle name="40% - Accent5 5 5 2 2 2" xfId="22247"/>
    <cellStyle name="40% - Accent5 5 5 2 2 2 2" xfId="22248"/>
    <cellStyle name="40% - Accent5 5 5 2 2 2 2 2" xfId="22249"/>
    <cellStyle name="40% - Accent5 5 5 2 2 2 3" xfId="22250"/>
    <cellStyle name="40% - Accent5 5 5 2 2 2 4" xfId="22251"/>
    <cellStyle name="40% - Accent5 5 5 2 2 3" xfId="22252"/>
    <cellStyle name="40% - Accent5 5 5 2 2 3 2" xfId="22253"/>
    <cellStyle name="40% - Accent5 5 5 2 2 4" xfId="22254"/>
    <cellStyle name="40% - Accent5 5 5 2 2 5" xfId="22255"/>
    <cellStyle name="40% - Accent5 5 5 2 3" xfId="22256"/>
    <cellStyle name="40% - Accent5 5 5 2 3 2" xfId="22257"/>
    <cellStyle name="40% - Accent5 5 5 2 3 2 2" xfId="22258"/>
    <cellStyle name="40% - Accent5 5 5 2 3 3" xfId="22259"/>
    <cellStyle name="40% - Accent5 5 5 2 3 4" xfId="22260"/>
    <cellStyle name="40% - Accent5 5 5 2 4" xfId="22261"/>
    <cellStyle name="40% - Accent5 5 5 2 4 2" xfId="22262"/>
    <cellStyle name="40% - Accent5 5 5 2 5" xfId="22263"/>
    <cellStyle name="40% - Accent5 5 5 2 6" xfId="22264"/>
    <cellStyle name="40% - Accent5 5 5 3" xfId="22265"/>
    <cellStyle name="40% - Accent5 5 5 3 2" xfId="22266"/>
    <cellStyle name="40% - Accent5 5 5 3 2 2" xfId="22267"/>
    <cellStyle name="40% - Accent5 5 5 3 2 2 2" xfId="22268"/>
    <cellStyle name="40% - Accent5 5 5 3 2 3" xfId="22269"/>
    <cellStyle name="40% - Accent5 5 5 3 2 4" xfId="22270"/>
    <cellStyle name="40% - Accent5 5 5 3 3" xfId="22271"/>
    <cellStyle name="40% - Accent5 5 5 3 3 2" xfId="22272"/>
    <cellStyle name="40% - Accent5 5 5 3 4" xfId="22273"/>
    <cellStyle name="40% - Accent5 5 5 3 5" xfId="22274"/>
    <cellStyle name="40% - Accent5 5 5 4" xfId="22275"/>
    <cellStyle name="40% - Accent5 5 5 4 2" xfId="22276"/>
    <cellStyle name="40% - Accent5 5 5 4 2 2" xfId="22277"/>
    <cellStyle name="40% - Accent5 5 5 4 3" xfId="22278"/>
    <cellStyle name="40% - Accent5 5 5 4 4" xfId="22279"/>
    <cellStyle name="40% - Accent5 5 5 5" xfId="22280"/>
    <cellStyle name="40% - Accent5 5 5 5 2" xfId="22281"/>
    <cellStyle name="40% - Accent5 5 5 6" xfId="22282"/>
    <cellStyle name="40% - Accent5 5 5 7" xfId="22283"/>
    <cellStyle name="40% - Accent5 5 6" xfId="22284"/>
    <cellStyle name="40% - Accent5 5 6 2" xfId="22285"/>
    <cellStyle name="40% - Accent5 5 6 2 2" xfId="22286"/>
    <cellStyle name="40% - Accent5 5 6 2 2 2" xfId="22287"/>
    <cellStyle name="40% - Accent5 5 6 2 2 2 2" xfId="22288"/>
    <cellStyle name="40% - Accent5 5 6 2 2 2 2 2" xfId="22289"/>
    <cellStyle name="40% - Accent5 5 6 2 2 2 3" xfId="22290"/>
    <cellStyle name="40% - Accent5 5 6 2 2 2 4" xfId="22291"/>
    <cellStyle name="40% - Accent5 5 6 2 2 3" xfId="22292"/>
    <cellStyle name="40% - Accent5 5 6 2 2 3 2" xfId="22293"/>
    <cellStyle name="40% - Accent5 5 6 2 2 4" xfId="22294"/>
    <cellStyle name="40% - Accent5 5 6 2 2 5" xfId="22295"/>
    <cellStyle name="40% - Accent5 5 6 2 3" xfId="22296"/>
    <cellStyle name="40% - Accent5 5 6 2 3 2" xfId="22297"/>
    <cellStyle name="40% - Accent5 5 6 2 3 2 2" xfId="22298"/>
    <cellStyle name="40% - Accent5 5 6 2 3 3" xfId="22299"/>
    <cellStyle name="40% - Accent5 5 6 2 3 4" xfId="22300"/>
    <cellStyle name="40% - Accent5 5 6 2 4" xfId="22301"/>
    <cellStyle name="40% - Accent5 5 6 2 4 2" xfId="22302"/>
    <cellStyle name="40% - Accent5 5 6 2 5" xfId="22303"/>
    <cellStyle name="40% - Accent5 5 6 2 6" xfId="22304"/>
    <cellStyle name="40% - Accent5 5 6 3" xfId="22305"/>
    <cellStyle name="40% - Accent5 5 6 3 2" xfId="22306"/>
    <cellStyle name="40% - Accent5 5 6 3 2 2" xfId="22307"/>
    <cellStyle name="40% - Accent5 5 6 3 2 2 2" xfId="22308"/>
    <cellStyle name="40% - Accent5 5 6 3 2 3" xfId="22309"/>
    <cellStyle name="40% - Accent5 5 6 3 2 4" xfId="22310"/>
    <cellStyle name="40% - Accent5 5 6 3 3" xfId="22311"/>
    <cellStyle name="40% - Accent5 5 6 3 3 2" xfId="22312"/>
    <cellStyle name="40% - Accent5 5 6 3 4" xfId="22313"/>
    <cellStyle name="40% - Accent5 5 6 3 5" xfId="22314"/>
    <cellStyle name="40% - Accent5 5 6 4" xfId="22315"/>
    <cellStyle name="40% - Accent5 5 6 4 2" xfId="22316"/>
    <cellStyle name="40% - Accent5 5 6 4 2 2" xfId="22317"/>
    <cellStyle name="40% - Accent5 5 6 4 3" xfId="22318"/>
    <cellStyle name="40% - Accent5 5 6 4 4" xfId="22319"/>
    <cellStyle name="40% - Accent5 5 6 5" xfId="22320"/>
    <cellStyle name="40% - Accent5 5 6 5 2" xfId="22321"/>
    <cellStyle name="40% - Accent5 5 6 6" xfId="22322"/>
    <cellStyle name="40% - Accent5 5 6 7" xfId="22323"/>
    <cellStyle name="40% - Accent5 5 7" xfId="22324"/>
    <cellStyle name="40% - Accent5 5 7 2" xfId="22325"/>
    <cellStyle name="40% - Accent5 5 7 2 2" xfId="22326"/>
    <cellStyle name="40% - Accent5 5 7 2 2 2" xfId="22327"/>
    <cellStyle name="40% - Accent5 5 7 2 2 2 2" xfId="22328"/>
    <cellStyle name="40% - Accent5 5 7 2 2 2 2 2" xfId="22329"/>
    <cellStyle name="40% - Accent5 5 7 2 2 2 3" xfId="22330"/>
    <cellStyle name="40% - Accent5 5 7 2 2 2 4" xfId="22331"/>
    <cellStyle name="40% - Accent5 5 7 2 2 3" xfId="22332"/>
    <cellStyle name="40% - Accent5 5 7 2 2 3 2" xfId="22333"/>
    <cellStyle name="40% - Accent5 5 7 2 2 4" xfId="22334"/>
    <cellStyle name="40% - Accent5 5 7 2 2 5" xfId="22335"/>
    <cellStyle name="40% - Accent5 5 7 2 3" xfId="22336"/>
    <cellStyle name="40% - Accent5 5 7 2 3 2" xfId="22337"/>
    <cellStyle name="40% - Accent5 5 7 2 3 2 2" xfId="22338"/>
    <cellStyle name="40% - Accent5 5 7 2 3 3" xfId="22339"/>
    <cellStyle name="40% - Accent5 5 7 2 3 4" xfId="22340"/>
    <cellStyle name="40% - Accent5 5 7 2 4" xfId="22341"/>
    <cellStyle name="40% - Accent5 5 7 2 4 2" xfId="22342"/>
    <cellStyle name="40% - Accent5 5 7 2 5" xfId="22343"/>
    <cellStyle name="40% - Accent5 5 7 2 6" xfId="22344"/>
    <cellStyle name="40% - Accent5 5 7 3" xfId="22345"/>
    <cellStyle name="40% - Accent5 5 7 3 2" xfId="22346"/>
    <cellStyle name="40% - Accent5 5 7 3 2 2" xfId="22347"/>
    <cellStyle name="40% - Accent5 5 7 3 2 2 2" xfId="22348"/>
    <cellStyle name="40% - Accent5 5 7 3 2 3" xfId="22349"/>
    <cellStyle name="40% - Accent5 5 7 3 2 4" xfId="22350"/>
    <cellStyle name="40% - Accent5 5 7 3 3" xfId="22351"/>
    <cellStyle name="40% - Accent5 5 7 3 3 2" xfId="22352"/>
    <cellStyle name="40% - Accent5 5 7 3 4" xfId="22353"/>
    <cellStyle name="40% - Accent5 5 7 3 5" xfId="22354"/>
    <cellStyle name="40% - Accent5 5 7 4" xfId="22355"/>
    <cellStyle name="40% - Accent5 5 7 4 2" xfId="22356"/>
    <cellStyle name="40% - Accent5 5 7 4 2 2" xfId="22357"/>
    <cellStyle name="40% - Accent5 5 7 4 3" xfId="22358"/>
    <cellStyle name="40% - Accent5 5 7 4 4" xfId="22359"/>
    <cellStyle name="40% - Accent5 5 7 5" xfId="22360"/>
    <cellStyle name="40% - Accent5 5 7 5 2" xfId="22361"/>
    <cellStyle name="40% - Accent5 5 7 6" xfId="22362"/>
    <cellStyle name="40% - Accent5 5 7 7" xfId="22363"/>
    <cellStyle name="40% - Accent5 5 8" xfId="22364"/>
    <cellStyle name="40% - Accent5 5 8 2" xfId="22365"/>
    <cellStyle name="40% - Accent5 5 8 2 2" xfId="22366"/>
    <cellStyle name="40% - Accent5 5 8 2 2 2" xfId="22367"/>
    <cellStyle name="40% - Accent5 5 8 2 2 2 2" xfId="22368"/>
    <cellStyle name="40% - Accent5 5 8 2 2 2 2 2" xfId="22369"/>
    <cellStyle name="40% - Accent5 5 8 2 2 2 3" xfId="22370"/>
    <cellStyle name="40% - Accent5 5 8 2 2 2 4" xfId="22371"/>
    <cellStyle name="40% - Accent5 5 8 2 2 3" xfId="22372"/>
    <cellStyle name="40% - Accent5 5 8 2 2 3 2" xfId="22373"/>
    <cellStyle name="40% - Accent5 5 8 2 2 4" xfId="22374"/>
    <cellStyle name="40% - Accent5 5 8 2 2 5" xfId="22375"/>
    <cellStyle name="40% - Accent5 5 8 2 3" xfId="22376"/>
    <cellStyle name="40% - Accent5 5 8 2 3 2" xfId="22377"/>
    <cellStyle name="40% - Accent5 5 8 2 3 2 2" xfId="22378"/>
    <cellStyle name="40% - Accent5 5 8 2 3 3" xfId="22379"/>
    <cellStyle name="40% - Accent5 5 8 2 3 4" xfId="22380"/>
    <cellStyle name="40% - Accent5 5 8 2 4" xfId="22381"/>
    <cellStyle name="40% - Accent5 5 8 2 4 2" xfId="22382"/>
    <cellStyle name="40% - Accent5 5 8 2 5" xfId="22383"/>
    <cellStyle name="40% - Accent5 5 8 2 6" xfId="22384"/>
    <cellStyle name="40% - Accent5 5 8 3" xfId="22385"/>
    <cellStyle name="40% - Accent5 5 8 3 2" xfId="22386"/>
    <cellStyle name="40% - Accent5 5 8 3 2 2" xfId="22387"/>
    <cellStyle name="40% - Accent5 5 8 3 2 2 2" xfId="22388"/>
    <cellStyle name="40% - Accent5 5 8 3 2 3" xfId="22389"/>
    <cellStyle name="40% - Accent5 5 8 3 2 4" xfId="22390"/>
    <cellStyle name="40% - Accent5 5 8 3 3" xfId="22391"/>
    <cellStyle name="40% - Accent5 5 8 3 3 2" xfId="22392"/>
    <cellStyle name="40% - Accent5 5 8 3 4" xfId="22393"/>
    <cellStyle name="40% - Accent5 5 8 3 5" xfId="22394"/>
    <cellStyle name="40% - Accent5 5 8 4" xfId="22395"/>
    <cellStyle name="40% - Accent5 5 8 4 2" xfId="22396"/>
    <cellStyle name="40% - Accent5 5 8 4 2 2" xfId="22397"/>
    <cellStyle name="40% - Accent5 5 8 4 3" xfId="22398"/>
    <cellStyle name="40% - Accent5 5 8 4 4" xfId="22399"/>
    <cellStyle name="40% - Accent5 5 8 5" xfId="22400"/>
    <cellStyle name="40% - Accent5 5 8 5 2" xfId="22401"/>
    <cellStyle name="40% - Accent5 5 8 6" xfId="22402"/>
    <cellStyle name="40% - Accent5 5 8 7" xfId="22403"/>
    <cellStyle name="40% - Accent5 5 9" xfId="22404"/>
    <cellStyle name="40% - Accent5 5 9 2" xfId="22405"/>
    <cellStyle name="40% - Accent5 5 9 2 2" xfId="22406"/>
    <cellStyle name="40% - Accent5 5 9 2 2 2" xfId="22407"/>
    <cellStyle name="40% - Accent5 5 9 2 2 2 2" xfId="22408"/>
    <cellStyle name="40% - Accent5 5 9 2 2 2 2 2" xfId="22409"/>
    <cellStyle name="40% - Accent5 5 9 2 2 2 3" xfId="22410"/>
    <cellStyle name="40% - Accent5 5 9 2 2 2 4" xfId="22411"/>
    <cellStyle name="40% - Accent5 5 9 2 2 3" xfId="22412"/>
    <cellStyle name="40% - Accent5 5 9 2 2 3 2" xfId="22413"/>
    <cellStyle name="40% - Accent5 5 9 2 2 4" xfId="22414"/>
    <cellStyle name="40% - Accent5 5 9 2 2 5" xfId="22415"/>
    <cellStyle name="40% - Accent5 5 9 2 3" xfId="22416"/>
    <cellStyle name="40% - Accent5 5 9 2 3 2" xfId="22417"/>
    <cellStyle name="40% - Accent5 5 9 2 3 2 2" xfId="22418"/>
    <cellStyle name="40% - Accent5 5 9 2 3 3" xfId="22419"/>
    <cellStyle name="40% - Accent5 5 9 2 3 4" xfId="22420"/>
    <cellStyle name="40% - Accent5 5 9 2 4" xfId="22421"/>
    <cellStyle name="40% - Accent5 5 9 2 4 2" xfId="22422"/>
    <cellStyle name="40% - Accent5 5 9 2 5" xfId="22423"/>
    <cellStyle name="40% - Accent5 5 9 2 6" xfId="22424"/>
    <cellStyle name="40% - Accent5 5 9 3" xfId="22425"/>
    <cellStyle name="40% - Accent5 5 9 3 2" xfId="22426"/>
    <cellStyle name="40% - Accent5 5 9 3 2 2" xfId="22427"/>
    <cellStyle name="40% - Accent5 5 9 3 2 2 2" xfId="22428"/>
    <cellStyle name="40% - Accent5 5 9 3 2 3" xfId="22429"/>
    <cellStyle name="40% - Accent5 5 9 3 2 4" xfId="22430"/>
    <cellStyle name="40% - Accent5 5 9 3 3" xfId="22431"/>
    <cellStyle name="40% - Accent5 5 9 3 3 2" xfId="22432"/>
    <cellStyle name="40% - Accent5 5 9 3 4" xfId="22433"/>
    <cellStyle name="40% - Accent5 5 9 3 5" xfId="22434"/>
    <cellStyle name="40% - Accent5 5 9 4" xfId="22435"/>
    <cellStyle name="40% - Accent5 5 9 4 2" xfId="22436"/>
    <cellStyle name="40% - Accent5 5 9 4 2 2" xfId="22437"/>
    <cellStyle name="40% - Accent5 5 9 4 3" xfId="22438"/>
    <cellStyle name="40% - Accent5 5 9 4 4" xfId="22439"/>
    <cellStyle name="40% - Accent5 5 9 5" xfId="22440"/>
    <cellStyle name="40% - Accent5 5 9 5 2" xfId="22441"/>
    <cellStyle name="40% - Accent5 5 9 6" xfId="22442"/>
    <cellStyle name="40% - Accent5 5 9 7" xfId="22443"/>
    <cellStyle name="40% - Accent5 50" xfId="22444"/>
    <cellStyle name="40% - Accent5 50 2" xfId="22445"/>
    <cellStyle name="40% - Accent5 50 2 2" xfId="22446"/>
    <cellStyle name="40% - Accent5 50 2 2 2" xfId="22447"/>
    <cellStyle name="40% - Accent5 50 2 3" xfId="22448"/>
    <cellStyle name="40% - Accent5 50 2 4" xfId="22449"/>
    <cellStyle name="40% - Accent5 50 3" xfId="22450"/>
    <cellStyle name="40% - Accent5 50 3 2" xfId="22451"/>
    <cellStyle name="40% - Accent5 50 3 2 2" xfId="22452"/>
    <cellStyle name="40% - Accent5 50 3 3" xfId="22453"/>
    <cellStyle name="40% - Accent5 50 4" xfId="22454"/>
    <cellStyle name="40% - Accent5 50 4 2" xfId="22455"/>
    <cellStyle name="40% - Accent5 50 4 2 2" xfId="22456"/>
    <cellStyle name="40% - Accent5 50 4 3" xfId="22457"/>
    <cellStyle name="40% - Accent5 50 5" xfId="22458"/>
    <cellStyle name="40% - Accent5 50 5 2" xfId="22459"/>
    <cellStyle name="40% - Accent5 50 6" xfId="22460"/>
    <cellStyle name="40% - Accent5 50 7" xfId="22461"/>
    <cellStyle name="40% - Accent5 51" xfId="22462"/>
    <cellStyle name="40% - Accent5 51 2" xfId="22463"/>
    <cellStyle name="40% - Accent5 51 2 2" xfId="22464"/>
    <cellStyle name="40% - Accent5 51 2 2 2" xfId="22465"/>
    <cellStyle name="40% - Accent5 51 2 3" xfId="22466"/>
    <cellStyle name="40% - Accent5 51 2 4" xfId="22467"/>
    <cellStyle name="40% - Accent5 51 3" xfId="22468"/>
    <cellStyle name="40% - Accent5 51 3 2" xfId="22469"/>
    <cellStyle name="40% - Accent5 51 3 2 2" xfId="22470"/>
    <cellStyle name="40% - Accent5 51 3 3" xfId="22471"/>
    <cellStyle name="40% - Accent5 51 4" xfId="22472"/>
    <cellStyle name="40% - Accent5 51 4 2" xfId="22473"/>
    <cellStyle name="40% - Accent5 51 4 2 2" xfId="22474"/>
    <cellStyle name="40% - Accent5 51 4 3" xfId="22475"/>
    <cellStyle name="40% - Accent5 51 5" xfId="22476"/>
    <cellStyle name="40% - Accent5 51 5 2" xfId="22477"/>
    <cellStyle name="40% - Accent5 51 6" xfId="22478"/>
    <cellStyle name="40% - Accent5 51 7" xfId="22479"/>
    <cellStyle name="40% - Accent5 52" xfId="22480"/>
    <cellStyle name="40% - Accent5 52 2" xfId="22481"/>
    <cellStyle name="40% - Accent5 52 2 2" xfId="22482"/>
    <cellStyle name="40% - Accent5 52 3" xfId="22483"/>
    <cellStyle name="40% - Accent5 52 4" xfId="22484"/>
    <cellStyle name="40% - Accent5 53" xfId="22485"/>
    <cellStyle name="40% - Accent5 54" xfId="22486"/>
    <cellStyle name="40% - Accent5 54 2" xfId="22487"/>
    <cellStyle name="40% - Accent5 55" xfId="22488"/>
    <cellStyle name="40% - Accent5 56" xfId="22489"/>
    <cellStyle name="40% - Accent5 57" xfId="22490"/>
    <cellStyle name="40% - Accent5 58" xfId="22491"/>
    <cellStyle name="40% - Accent5 59" xfId="22492"/>
    <cellStyle name="40% - Accent5 6" xfId="22493"/>
    <cellStyle name="40% - Accent5 6 2" xfId="22494"/>
    <cellStyle name="40% - Accent5 6 2 2" xfId="22495"/>
    <cellStyle name="40% - Accent5 6 2 2 2" xfId="22496"/>
    <cellStyle name="40% - Accent5 6 2 3" xfId="22497"/>
    <cellStyle name="40% - Accent5 6 2 4" xfId="22498"/>
    <cellStyle name="40% - Accent5 6 3" xfId="22499"/>
    <cellStyle name="40% - Accent5 6 3 2" xfId="22500"/>
    <cellStyle name="40% - Accent5 6 3 2 2" xfId="22501"/>
    <cellStyle name="40% - Accent5 6 3 3" xfId="22502"/>
    <cellStyle name="40% - Accent5 6 4" xfId="22503"/>
    <cellStyle name="40% - Accent5 6 4 2" xfId="22504"/>
    <cellStyle name="40% - Accent5 6 4 2 2" xfId="22505"/>
    <cellStyle name="40% - Accent5 6 4 3" xfId="22506"/>
    <cellStyle name="40% - Accent5 6 5" xfId="22507"/>
    <cellStyle name="40% - Accent5 6 5 2" xfId="22508"/>
    <cellStyle name="40% - Accent5 6 6" xfId="22509"/>
    <cellStyle name="40% - Accent5 6 7" xfId="22510"/>
    <cellStyle name="40% - Accent5 60" xfId="22511"/>
    <cellStyle name="40% - Accent5 7" xfId="22512"/>
    <cellStyle name="40% - Accent5 7 2" xfId="22513"/>
    <cellStyle name="40% - Accent5 7 2 2" xfId="22514"/>
    <cellStyle name="40% - Accent5 7 2 2 2" xfId="22515"/>
    <cellStyle name="40% - Accent5 7 2 3" xfId="22516"/>
    <cellStyle name="40% - Accent5 7 2 4" xfId="22517"/>
    <cellStyle name="40% - Accent5 7 3" xfId="22518"/>
    <cellStyle name="40% - Accent5 7 3 2" xfId="22519"/>
    <cellStyle name="40% - Accent5 7 3 2 2" xfId="22520"/>
    <cellStyle name="40% - Accent5 7 3 3" xfId="22521"/>
    <cellStyle name="40% - Accent5 7 4" xfId="22522"/>
    <cellStyle name="40% - Accent5 7 4 2" xfId="22523"/>
    <cellStyle name="40% - Accent5 7 4 2 2" xfId="22524"/>
    <cellStyle name="40% - Accent5 7 4 3" xfId="22525"/>
    <cellStyle name="40% - Accent5 7 5" xfId="22526"/>
    <cellStyle name="40% - Accent5 7 5 2" xfId="22527"/>
    <cellStyle name="40% - Accent5 7 6" xfId="22528"/>
    <cellStyle name="40% - Accent5 7 7" xfId="22529"/>
    <cellStyle name="40% - Accent5 8" xfId="22530"/>
    <cellStyle name="40% - Accent5 8 2" xfId="22531"/>
    <cellStyle name="40% - Accent5 8 2 2" xfId="22532"/>
    <cellStyle name="40% - Accent5 8 2 2 2" xfId="22533"/>
    <cellStyle name="40% - Accent5 8 2 3" xfId="22534"/>
    <cellStyle name="40% - Accent5 8 2 4" xfId="22535"/>
    <cellStyle name="40% - Accent5 8 3" xfId="22536"/>
    <cellStyle name="40% - Accent5 8 3 2" xfId="22537"/>
    <cellStyle name="40% - Accent5 8 3 2 2" xfId="22538"/>
    <cellStyle name="40% - Accent5 8 3 3" xfId="22539"/>
    <cellStyle name="40% - Accent5 8 4" xfId="22540"/>
    <cellStyle name="40% - Accent5 8 4 2" xfId="22541"/>
    <cellStyle name="40% - Accent5 8 4 2 2" xfId="22542"/>
    <cellStyle name="40% - Accent5 8 4 3" xfId="22543"/>
    <cellStyle name="40% - Accent5 8 5" xfId="22544"/>
    <cellStyle name="40% - Accent5 8 5 2" xfId="22545"/>
    <cellStyle name="40% - Accent5 8 6" xfId="22546"/>
    <cellStyle name="40% - Accent5 8 7" xfId="22547"/>
    <cellStyle name="40% - Accent5 9" xfId="22548"/>
    <cellStyle name="40% - Accent5 9 2" xfId="22549"/>
    <cellStyle name="40% - Accent5 9 2 2" xfId="22550"/>
    <cellStyle name="40% - Accent5 9 2 2 2" xfId="22551"/>
    <cellStyle name="40% - Accent5 9 2 3" xfId="22552"/>
    <cellStyle name="40% - Accent5 9 2 4" xfId="22553"/>
    <cellStyle name="40% - Accent5 9 3" xfId="22554"/>
    <cellStyle name="40% - Accent5 9 3 2" xfId="22555"/>
    <cellStyle name="40% - Accent5 9 3 2 2" xfId="22556"/>
    <cellStyle name="40% - Accent5 9 3 3" xfId="22557"/>
    <cellStyle name="40% - Accent5 9 4" xfId="22558"/>
    <cellStyle name="40% - Accent5 9 4 2" xfId="22559"/>
    <cellStyle name="40% - Accent5 9 4 2 2" xfId="22560"/>
    <cellStyle name="40% - Accent5 9 4 3" xfId="22561"/>
    <cellStyle name="40% - Accent5 9 5" xfId="22562"/>
    <cellStyle name="40% - Accent5 9 5 2" xfId="22563"/>
    <cellStyle name="40% - Accent5 9 6" xfId="22564"/>
    <cellStyle name="40% - Accent5 9 7" xfId="22565"/>
    <cellStyle name="40% - Accent6" xfId="58593" builtinId="51" customBuiltin="1"/>
    <cellStyle name="40% - Accent6 10" xfId="22566"/>
    <cellStyle name="40% - Accent6 10 2" xfId="22567"/>
    <cellStyle name="40% - Accent6 10 2 2" xfId="22568"/>
    <cellStyle name="40% - Accent6 10 2 2 2" xfId="22569"/>
    <cellStyle name="40% - Accent6 10 2 3" xfId="22570"/>
    <cellStyle name="40% - Accent6 10 2 4" xfId="22571"/>
    <cellStyle name="40% - Accent6 10 3" xfId="22572"/>
    <cellStyle name="40% - Accent6 10 3 2" xfId="22573"/>
    <cellStyle name="40% - Accent6 10 3 2 2" xfId="22574"/>
    <cellStyle name="40% - Accent6 10 3 3" xfId="22575"/>
    <cellStyle name="40% - Accent6 10 4" xfId="22576"/>
    <cellStyle name="40% - Accent6 10 4 2" xfId="22577"/>
    <cellStyle name="40% - Accent6 10 4 2 2" xfId="22578"/>
    <cellStyle name="40% - Accent6 10 4 3" xfId="22579"/>
    <cellStyle name="40% - Accent6 10 5" xfId="22580"/>
    <cellStyle name="40% - Accent6 10 5 2" xfId="22581"/>
    <cellStyle name="40% - Accent6 10 6" xfId="22582"/>
    <cellStyle name="40% - Accent6 10 7" xfId="22583"/>
    <cellStyle name="40% - Accent6 11" xfId="22584"/>
    <cellStyle name="40% - Accent6 11 2" xfId="22585"/>
    <cellStyle name="40% - Accent6 11 2 2" xfId="22586"/>
    <cellStyle name="40% - Accent6 11 2 2 2" xfId="22587"/>
    <cellStyle name="40% - Accent6 11 2 3" xfId="22588"/>
    <cellStyle name="40% - Accent6 11 2 4" xfId="22589"/>
    <cellStyle name="40% - Accent6 11 3" xfId="22590"/>
    <cellStyle name="40% - Accent6 11 3 2" xfId="22591"/>
    <cellStyle name="40% - Accent6 11 3 2 2" xfId="22592"/>
    <cellStyle name="40% - Accent6 11 3 3" xfId="22593"/>
    <cellStyle name="40% - Accent6 11 4" xfId="22594"/>
    <cellStyle name="40% - Accent6 11 4 2" xfId="22595"/>
    <cellStyle name="40% - Accent6 11 4 2 2" xfId="22596"/>
    <cellStyle name="40% - Accent6 11 4 3" xfId="22597"/>
    <cellStyle name="40% - Accent6 11 5" xfId="22598"/>
    <cellStyle name="40% - Accent6 11 5 2" xfId="22599"/>
    <cellStyle name="40% - Accent6 11 6" xfId="22600"/>
    <cellStyle name="40% - Accent6 11 7" xfId="22601"/>
    <cellStyle name="40% - Accent6 12" xfId="22602"/>
    <cellStyle name="40% - Accent6 12 2" xfId="22603"/>
    <cellStyle name="40% - Accent6 12 2 2" xfId="22604"/>
    <cellStyle name="40% - Accent6 12 2 2 2" xfId="22605"/>
    <cellStyle name="40% - Accent6 12 2 3" xfId="22606"/>
    <cellStyle name="40% - Accent6 12 2 4" xfId="22607"/>
    <cellStyle name="40% - Accent6 12 3" xfId="22608"/>
    <cellStyle name="40% - Accent6 12 3 2" xfId="22609"/>
    <cellStyle name="40% - Accent6 12 3 2 2" xfId="22610"/>
    <cellStyle name="40% - Accent6 12 3 3" xfId="22611"/>
    <cellStyle name="40% - Accent6 12 4" xfId="22612"/>
    <cellStyle name="40% - Accent6 12 4 2" xfId="22613"/>
    <cellStyle name="40% - Accent6 12 4 2 2" xfId="22614"/>
    <cellStyle name="40% - Accent6 12 4 3" xfId="22615"/>
    <cellStyle name="40% - Accent6 12 5" xfId="22616"/>
    <cellStyle name="40% - Accent6 12 5 2" xfId="22617"/>
    <cellStyle name="40% - Accent6 12 6" xfId="22618"/>
    <cellStyle name="40% - Accent6 12 7" xfId="22619"/>
    <cellStyle name="40% - Accent6 13" xfId="22620"/>
    <cellStyle name="40% - Accent6 13 2" xfId="22621"/>
    <cellStyle name="40% - Accent6 13 2 2" xfId="22622"/>
    <cellStyle name="40% - Accent6 13 2 2 2" xfId="22623"/>
    <cellStyle name="40% - Accent6 13 2 3" xfId="22624"/>
    <cellStyle name="40% - Accent6 13 2 4" xfId="22625"/>
    <cellStyle name="40% - Accent6 13 3" xfId="22626"/>
    <cellStyle name="40% - Accent6 13 3 2" xfId="22627"/>
    <cellStyle name="40% - Accent6 13 3 2 2" xfId="22628"/>
    <cellStyle name="40% - Accent6 13 3 3" xfId="22629"/>
    <cellStyle name="40% - Accent6 13 4" xfId="22630"/>
    <cellStyle name="40% - Accent6 13 4 2" xfId="22631"/>
    <cellStyle name="40% - Accent6 13 4 2 2" xfId="22632"/>
    <cellStyle name="40% - Accent6 13 4 3" xfId="22633"/>
    <cellStyle name="40% - Accent6 13 5" xfId="22634"/>
    <cellStyle name="40% - Accent6 13 5 2" xfId="22635"/>
    <cellStyle name="40% - Accent6 13 6" xfId="22636"/>
    <cellStyle name="40% - Accent6 13 7" xfId="22637"/>
    <cellStyle name="40% - Accent6 14" xfId="22638"/>
    <cellStyle name="40% - Accent6 14 2" xfId="22639"/>
    <cellStyle name="40% - Accent6 14 2 2" xfId="22640"/>
    <cellStyle name="40% - Accent6 14 2 2 2" xfId="22641"/>
    <cellStyle name="40% - Accent6 14 2 3" xfId="22642"/>
    <cellStyle name="40% - Accent6 14 2 4" xfId="22643"/>
    <cellStyle name="40% - Accent6 14 3" xfId="22644"/>
    <cellStyle name="40% - Accent6 14 3 2" xfId="22645"/>
    <cellStyle name="40% - Accent6 14 3 2 2" xfId="22646"/>
    <cellStyle name="40% - Accent6 14 3 3" xfId="22647"/>
    <cellStyle name="40% - Accent6 14 4" xfId="22648"/>
    <cellStyle name="40% - Accent6 14 4 2" xfId="22649"/>
    <cellStyle name="40% - Accent6 14 4 2 2" xfId="22650"/>
    <cellStyle name="40% - Accent6 14 4 3" xfId="22651"/>
    <cellStyle name="40% - Accent6 14 5" xfId="22652"/>
    <cellStyle name="40% - Accent6 14 5 2" xfId="22653"/>
    <cellStyle name="40% - Accent6 14 6" xfId="22654"/>
    <cellStyle name="40% - Accent6 14 7" xfId="22655"/>
    <cellStyle name="40% - Accent6 15" xfId="22656"/>
    <cellStyle name="40% - Accent6 15 2" xfId="22657"/>
    <cellStyle name="40% - Accent6 15 2 2" xfId="22658"/>
    <cellStyle name="40% - Accent6 15 2 2 2" xfId="22659"/>
    <cellStyle name="40% - Accent6 15 2 3" xfId="22660"/>
    <cellStyle name="40% - Accent6 15 2 4" xfId="22661"/>
    <cellStyle name="40% - Accent6 15 3" xfId="22662"/>
    <cellStyle name="40% - Accent6 15 3 2" xfId="22663"/>
    <cellStyle name="40% - Accent6 15 3 2 2" xfId="22664"/>
    <cellStyle name="40% - Accent6 15 3 3" xfId="22665"/>
    <cellStyle name="40% - Accent6 15 4" xfId="22666"/>
    <cellStyle name="40% - Accent6 15 4 2" xfId="22667"/>
    <cellStyle name="40% - Accent6 15 4 2 2" xfId="22668"/>
    <cellStyle name="40% - Accent6 15 4 3" xfId="22669"/>
    <cellStyle name="40% - Accent6 15 5" xfId="22670"/>
    <cellStyle name="40% - Accent6 15 5 2" xfId="22671"/>
    <cellStyle name="40% - Accent6 15 6" xfId="22672"/>
    <cellStyle name="40% - Accent6 15 7" xfId="22673"/>
    <cellStyle name="40% - Accent6 16" xfId="22674"/>
    <cellStyle name="40% - Accent6 16 2" xfId="22675"/>
    <cellStyle name="40% - Accent6 16 2 2" xfId="22676"/>
    <cellStyle name="40% - Accent6 16 2 2 2" xfId="22677"/>
    <cellStyle name="40% - Accent6 16 2 3" xfId="22678"/>
    <cellStyle name="40% - Accent6 16 2 4" xfId="22679"/>
    <cellStyle name="40% - Accent6 16 3" xfId="22680"/>
    <cellStyle name="40% - Accent6 16 3 2" xfId="22681"/>
    <cellStyle name="40% - Accent6 16 3 2 2" xfId="22682"/>
    <cellStyle name="40% - Accent6 16 3 3" xfId="22683"/>
    <cellStyle name="40% - Accent6 16 4" xfId="22684"/>
    <cellStyle name="40% - Accent6 16 4 2" xfId="22685"/>
    <cellStyle name="40% - Accent6 16 4 2 2" xfId="22686"/>
    <cellStyle name="40% - Accent6 16 4 3" xfId="22687"/>
    <cellStyle name="40% - Accent6 16 5" xfId="22688"/>
    <cellStyle name="40% - Accent6 16 5 2" xfId="22689"/>
    <cellStyle name="40% - Accent6 16 6" xfId="22690"/>
    <cellStyle name="40% - Accent6 16 7" xfId="22691"/>
    <cellStyle name="40% - Accent6 17" xfId="22692"/>
    <cellStyle name="40% - Accent6 17 2" xfId="22693"/>
    <cellStyle name="40% - Accent6 17 2 2" xfId="22694"/>
    <cellStyle name="40% - Accent6 17 2 2 2" xfId="22695"/>
    <cellStyle name="40% - Accent6 17 2 3" xfId="22696"/>
    <cellStyle name="40% - Accent6 17 2 4" xfId="22697"/>
    <cellStyle name="40% - Accent6 17 3" xfId="22698"/>
    <cellStyle name="40% - Accent6 17 3 2" xfId="22699"/>
    <cellStyle name="40% - Accent6 17 3 2 2" xfId="22700"/>
    <cellStyle name="40% - Accent6 17 3 3" xfId="22701"/>
    <cellStyle name="40% - Accent6 17 4" xfId="22702"/>
    <cellStyle name="40% - Accent6 17 4 2" xfId="22703"/>
    <cellStyle name="40% - Accent6 17 4 2 2" xfId="22704"/>
    <cellStyle name="40% - Accent6 17 4 3" xfId="22705"/>
    <cellStyle name="40% - Accent6 17 5" xfId="22706"/>
    <cellStyle name="40% - Accent6 17 5 2" xfId="22707"/>
    <cellStyle name="40% - Accent6 17 6" xfId="22708"/>
    <cellStyle name="40% - Accent6 17 7" xfId="22709"/>
    <cellStyle name="40% - Accent6 18" xfId="22710"/>
    <cellStyle name="40% - Accent6 18 2" xfId="22711"/>
    <cellStyle name="40% - Accent6 18 2 2" xfId="22712"/>
    <cellStyle name="40% - Accent6 18 2 2 2" xfId="22713"/>
    <cellStyle name="40% - Accent6 18 2 3" xfId="22714"/>
    <cellStyle name="40% - Accent6 18 2 4" xfId="22715"/>
    <cellStyle name="40% - Accent6 18 3" xfId="22716"/>
    <cellStyle name="40% - Accent6 18 3 2" xfId="22717"/>
    <cellStyle name="40% - Accent6 18 3 2 2" xfId="22718"/>
    <cellStyle name="40% - Accent6 18 3 3" xfId="22719"/>
    <cellStyle name="40% - Accent6 18 4" xfId="22720"/>
    <cellStyle name="40% - Accent6 18 4 2" xfId="22721"/>
    <cellStyle name="40% - Accent6 18 4 2 2" xfId="22722"/>
    <cellStyle name="40% - Accent6 18 4 3" xfId="22723"/>
    <cellStyle name="40% - Accent6 18 5" xfId="22724"/>
    <cellStyle name="40% - Accent6 18 5 2" xfId="22725"/>
    <cellStyle name="40% - Accent6 18 6" xfId="22726"/>
    <cellStyle name="40% - Accent6 18 7" xfId="22727"/>
    <cellStyle name="40% - Accent6 19" xfId="22728"/>
    <cellStyle name="40% - Accent6 19 2" xfId="22729"/>
    <cellStyle name="40% - Accent6 19 2 2" xfId="22730"/>
    <cellStyle name="40% - Accent6 19 2 2 2" xfId="22731"/>
    <cellStyle name="40% - Accent6 19 2 3" xfId="22732"/>
    <cellStyle name="40% - Accent6 19 2 4" xfId="22733"/>
    <cellStyle name="40% - Accent6 19 3" xfId="22734"/>
    <cellStyle name="40% - Accent6 19 3 2" xfId="22735"/>
    <cellStyle name="40% - Accent6 19 3 2 2" xfId="22736"/>
    <cellStyle name="40% - Accent6 19 3 3" xfId="22737"/>
    <cellStyle name="40% - Accent6 19 4" xfId="22738"/>
    <cellStyle name="40% - Accent6 19 4 2" xfId="22739"/>
    <cellStyle name="40% - Accent6 19 4 2 2" xfId="22740"/>
    <cellStyle name="40% - Accent6 19 4 3" xfId="22741"/>
    <cellStyle name="40% - Accent6 19 5" xfId="22742"/>
    <cellStyle name="40% - Accent6 19 5 2" xfId="22743"/>
    <cellStyle name="40% - Accent6 19 6" xfId="22744"/>
    <cellStyle name="40% - Accent6 19 7" xfId="22745"/>
    <cellStyle name="40% - Accent6 2" xfId="44"/>
    <cellStyle name="40% - Accent6 2 2" xfId="22746"/>
    <cellStyle name="40% - Accent6 2 2 2" xfId="22747"/>
    <cellStyle name="40% - Accent6 2 2 2 2" xfId="22748"/>
    <cellStyle name="40% - Accent6 2 2 3" xfId="22749"/>
    <cellStyle name="40% - Accent6 2 2 4" xfId="22750"/>
    <cellStyle name="40% - Accent6 2 2 5" xfId="58553"/>
    <cellStyle name="40% - Accent6 2 3" xfId="22751"/>
    <cellStyle name="40% - Accent6 2 3 2" xfId="22752"/>
    <cellStyle name="40% - Accent6 2 3 2 2" xfId="22753"/>
    <cellStyle name="40% - Accent6 2 3 3" xfId="22754"/>
    <cellStyle name="40% - Accent6 2 4" xfId="22755"/>
    <cellStyle name="40% - Accent6 2 4 2" xfId="22756"/>
    <cellStyle name="40% - Accent6 2 4 2 2" xfId="22757"/>
    <cellStyle name="40% - Accent6 2 4 3" xfId="22758"/>
    <cellStyle name="40% - Accent6 2 5" xfId="22759"/>
    <cellStyle name="40% - Accent6 2 5 2" xfId="22760"/>
    <cellStyle name="40% - Accent6 2 6" xfId="22761"/>
    <cellStyle name="40% - Accent6 2 7" xfId="22762"/>
    <cellStyle name="40% - Accent6 2 8" xfId="58537"/>
    <cellStyle name="40% - Accent6 20" xfId="22763"/>
    <cellStyle name="40% - Accent6 20 2" xfId="22764"/>
    <cellStyle name="40% - Accent6 20 2 2" xfId="22765"/>
    <cellStyle name="40% - Accent6 20 2 2 2" xfId="22766"/>
    <cellStyle name="40% - Accent6 20 2 3" xfId="22767"/>
    <cellStyle name="40% - Accent6 20 2 4" xfId="22768"/>
    <cellStyle name="40% - Accent6 20 3" xfId="22769"/>
    <cellStyle name="40% - Accent6 20 3 2" xfId="22770"/>
    <cellStyle name="40% - Accent6 20 3 2 2" xfId="22771"/>
    <cellStyle name="40% - Accent6 20 3 3" xfId="22772"/>
    <cellStyle name="40% - Accent6 20 4" xfId="22773"/>
    <cellStyle name="40% - Accent6 20 4 2" xfId="22774"/>
    <cellStyle name="40% - Accent6 20 4 2 2" xfId="22775"/>
    <cellStyle name="40% - Accent6 20 4 3" xfId="22776"/>
    <cellStyle name="40% - Accent6 20 5" xfId="22777"/>
    <cellStyle name="40% - Accent6 20 5 2" xfId="22778"/>
    <cellStyle name="40% - Accent6 20 6" xfId="22779"/>
    <cellStyle name="40% - Accent6 20 7" xfId="22780"/>
    <cellStyle name="40% - Accent6 21" xfId="22781"/>
    <cellStyle name="40% - Accent6 21 2" xfId="22782"/>
    <cellStyle name="40% - Accent6 21 2 2" xfId="22783"/>
    <cellStyle name="40% - Accent6 21 2 2 2" xfId="22784"/>
    <cellStyle name="40% - Accent6 21 2 3" xfId="22785"/>
    <cellStyle name="40% - Accent6 21 2 4" xfId="22786"/>
    <cellStyle name="40% - Accent6 21 3" xfId="22787"/>
    <cellStyle name="40% - Accent6 21 3 2" xfId="22788"/>
    <cellStyle name="40% - Accent6 21 3 2 2" xfId="22789"/>
    <cellStyle name="40% - Accent6 21 3 3" xfId="22790"/>
    <cellStyle name="40% - Accent6 21 4" xfId="22791"/>
    <cellStyle name="40% - Accent6 21 4 2" xfId="22792"/>
    <cellStyle name="40% - Accent6 21 4 2 2" xfId="22793"/>
    <cellStyle name="40% - Accent6 21 4 3" xfId="22794"/>
    <cellStyle name="40% - Accent6 21 5" xfId="22795"/>
    <cellStyle name="40% - Accent6 21 5 2" xfId="22796"/>
    <cellStyle name="40% - Accent6 21 6" xfId="22797"/>
    <cellStyle name="40% - Accent6 21 7" xfId="22798"/>
    <cellStyle name="40% - Accent6 22" xfId="22799"/>
    <cellStyle name="40% - Accent6 22 2" xfId="22800"/>
    <cellStyle name="40% - Accent6 22 2 2" xfId="22801"/>
    <cellStyle name="40% - Accent6 22 2 2 2" xfId="22802"/>
    <cellStyle name="40% - Accent6 22 2 3" xfId="22803"/>
    <cellStyle name="40% - Accent6 22 2 4" xfId="22804"/>
    <cellStyle name="40% - Accent6 22 3" xfId="22805"/>
    <cellStyle name="40% - Accent6 22 3 2" xfId="22806"/>
    <cellStyle name="40% - Accent6 22 3 2 2" xfId="22807"/>
    <cellStyle name="40% - Accent6 22 3 3" xfId="22808"/>
    <cellStyle name="40% - Accent6 22 4" xfId="22809"/>
    <cellStyle name="40% - Accent6 22 4 2" xfId="22810"/>
    <cellStyle name="40% - Accent6 22 4 2 2" xfId="22811"/>
    <cellStyle name="40% - Accent6 22 4 3" xfId="22812"/>
    <cellStyle name="40% - Accent6 22 5" xfId="22813"/>
    <cellStyle name="40% - Accent6 22 5 2" xfId="22814"/>
    <cellStyle name="40% - Accent6 22 6" xfId="22815"/>
    <cellStyle name="40% - Accent6 22 7" xfId="22816"/>
    <cellStyle name="40% - Accent6 23" xfId="22817"/>
    <cellStyle name="40% - Accent6 23 2" xfId="22818"/>
    <cellStyle name="40% - Accent6 23 2 2" xfId="22819"/>
    <cellStyle name="40% - Accent6 23 2 2 2" xfId="22820"/>
    <cellStyle name="40% - Accent6 23 2 3" xfId="22821"/>
    <cellStyle name="40% - Accent6 23 2 4" xfId="22822"/>
    <cellStyle name="40% - Accent6 23 3" xfId="22823"/>
    <cellStyle name="40% - Accent6 23 3 2" xfId="22824"/>
    <cellStyle name="40% - Accent6 23 3 2 2" xfId="22825"/>
    <cellStyle name="40% - Accent6 23 3 3" xfId="22826"/>
    <cellStyle name="40% - Accent6 23 4" xfId="22827"/>
    <cellStyle name="40% - Accent6 23 4 2" xfId="22828"/>
    <cellStyle name="40% - Accent6 23 4 2 2" xfId="22829"/>
    <cellStyle name="40% - Accent6 23 4 3" xfId="22830"/>
    <cellStyle name="40% - Accent6 23 5" xfId="22831"/>
    <cellStyle name="40% - Accent6 23 5 2" xfId="22832"/>
    <cellStyle name="40% - Accent6 23 6" xfId="22833"/>
    <cellStyle name="40% - Accent6 23 7" xfId="22834"/>
    <cellStyle name="40% - Accent6 24" xfId="22835"/>
    <cellStyle name="40% - Accent6 24 2" xfId="22836"/>
    <cellStyle name="40% - Accent6 24 2 2" xfId="22837"/>
    <cellStyle name="40% - Accent6 24 2 2 2" xfId="22838"/>
    <cellStyle name="40% - Accent6 24 2 3" xfId="22839"/>
    <cellStyle name="40% - Accent6 24 2 4" xfId="22840"/>
    <cellStyle name="40% - Accent6 24 3" xfId="22841"/>
    <cellStyle name="40% - Accent6 24 3 2" xfId="22842"/>
    <cellStyle name="40% - Accent6 24 3 2 2" xfId="22843"/>
    <cellStyle name="40% - Accent6 24 3 3" xfId="22844"/>
    <cellStyle name="40% - Accent6 24 4" xfId="22845"/>
    <cellStyle name="40% - Accent6 24 4 2" xfId="22846"/>
    <cellStyle name="40% - Accent6 24 4 2 2" xfId="22847"/>
    <cellStyle name="40% - Accent6 24 4 3" xfId="22848"/>
    <cellStyle name="40% - Accent6 24 5" xfId="22849"/>
    <cellStyle name="40% - Accent6 24 5 2" xfId="22850"/>
    <cellStyle name="40% - Accent6 24 6" xfId="22851"/>
    <cellStyle name="40% - Accent6 24 7" xfId="22852"/>
    <cellStyle name="40% - Accent6 25" xfId="22853"/>
    <cellStyle name="40% - Accent6 25 2" xfId="22854"/>
    <cellStyle name="40% - Accent6 25 2 2" xfId="22855"/>
    <cellStyle name="40% - Accent6 25 2 2 2" xfId="22856"/>
    <cellStyle name="40% - Accent6 25 2 3" xfId="22857"/>
    <cellStyle name="40% - Accent6 25 2 4" xfId="22858"/>
    <cellStyle name="40% - Accent6 25 3" xfId="22859"/>
    <cellStyle name="40% - Accent6 25 3 2" xfId="22860"/>
    <cellStyle name="40% - Accent6 25 3 2 2" xfId="22861"/>
    <cellStyle name="40% - Accent6 25 3 3" xfId="22862"/>
    <cellStyle name="40% - Accent6 25 4" xfId="22863"/>
    <cellStyle name="40% - Accent6 25 4 2" xfId="22864"/>
    <cellStyle name="40% - Accent6 25 4 2 2" xfId="22865"/>
    <cellStyle name="40% - Accent6 25 4 3" xfId="22866"/>
    <cellStyle name="40% - Accent6 25 5" xfId="22867"/>
    <cellStyle name="40% - Accent6 25 5 2" xfId="22868"/>
    <cellStyle name="40% - Accent6 25 6" xfId="22869"/>
    <cellStyle name="40% - Accent6 25 7" xfId="22870"/>
    <cellStyle name="40% - Accent6 26" xfId="22871"/>
    <cellStyle name="40% - Accent6 26 2" xfId="22872"/>
    <cellStyle name="40% - Accent6 26 2 2" xfId="22873"/>
    <cellStyle name="40% - Accent6 26 2 2 2" xfId="22874"/>
    <cellStyle name="40% - Accent6 26 2 3" xfId="22875"/>
    <cellStyle name="40% - Accent6 26 2 4" xfId="22876"/>
    <cellStyle name="40% - Accent6 26 3" xfId="22877"/>
    <cellStyle name="40% - Accent6 26 3 2" xfId="22878"/>
    <cellStyle name="40% - Accent6 26 3 2 2" xfId="22879"/>
    <cellStyle name="40% - Accent6 26 3 3" xfId="22880"/>
    <cellStyle name="40% - Accent6 26 4" xfId="22881"/>
    <cellStyle name="40% - Accent6 26 4 2" xfId="22882"/>
    <cellStyle name="40% - Accent6 26 4 2 2" xfId="22883"/>
    <cellStyle name="40% - Accent6 26 4 3" xfId="22884"/>
    <cellStyle name="40% - Accent6 26 5" xfId="22885"/>
    <cellStyle name="40% - Accent6 26 5 2" xfId="22886"/>
    <cellStyle name="40% - Accent6 26 6" xfId="22887"/>
    <cellStyle name="40% - Accent6 26 7" xfId="22888"/>
    <cellStyle name="40% - Accent6 27" xfId="22889"/>
    <cellStyle name="40% - Accent6 27 2" xfId="22890"/>
    <cellStyle name="40% - Accent6 27 2 2" xfId="22891"/>
    <cellStyle name="40% - Accent6 27 2 2 2" xfId="22892"/>
    <cellStyle name="40% - Accent6 27 2 3" xfId="22893"/>
    <cellStyle name="40% - Accent6 27 2 4" xfId="22894"/>
    <cellStyle name="40% - Accent6 27 3" xfId="22895"/>
    <cellStyle name="40% - Accent6 27 3 2" xfId="22896"/>
    <cellStyle name="40% - Accent6 27 3 2 2" xfId="22897"/>
    <cellStyle name="40% - Accent6 27 3 3" xfId="22898"/>
    <cellStyle name="40% - Accent6 27 4" xfId="22899"/>
    <cellStyle name="40% - Accent6 27 4 2" xfId="22900"/>
    <cellStyle name="40% - Accent6 27 4 2 2" xfId="22901"/>
    <cellStyle name="40% - Accent6 27 4 3" xfId="22902"/>
    <cellStyle name="40% - Accent6 27 5" xfId="22903"/>
    <cellStyle name="40% - Accent6 27 5 2" xfId="22904"/>
    <cellStyle name="40% - Accent6 27 6" xfId="22905"/>
    <cellStyle name="40% - Accent6 27 7" xfId="22906"/>
    <cellStyle name="40% - Accent6 28" xfId="22907"/>
    <cellStyle name="40% - Accent6 28 2" xfId="22908"/>
    <cellStyle name="40% - Accent6 28 2 2" xfId="22909"/>
    <cellStyle name="40% - Accent6 28 2 2 2" xfId="22910"/>
    <cellStyle name="40% - Accent6 28 2 3" xfId="22911"/>
    <cellStyle name="40% - Accent6 28 2 4" xfId="22912"/>
    <cellStyle name="40% - Accent6 28 3" xfId="22913"/>
    <cellStyle name="40% - Accent6 28 3 2" xfId="22914"/>
    <cellStyle name="40% - Accent6 28 3 2 2" xfId="22915"/>
    <cellStyle name="40% - Accent6 28 3 3" xfId="22916"/>
    <cellStyle name="40% - Accent6 28 4" xfId="22917"/>
    <cellStyle name="40% - Accent6 28 4 2" xfId="22918"/>
    <cellStyle name="40% - Accent6 28 4 2 2" xfId="22919"/>
    <cellStyle name="40% - Accent6 28 4 3" xfId="22920"/>
    <cellStyle name="40% - Accent6 28 5" xfId="22921"/>
    <cellStyle name="40% - Accent6 28 5 2" xfId="22922"/>
    <cellStyle name="40% - Accent6 28 6" xfId="22923"/>
    <cellStyle name="40% - Accent6 28 7" xfId="22924"/>
    <cellStyle name="40% - Accent6 29" xfId="22925"/>
    <cellStyle name="40% - Accent6 29 2" xfId="22926"/>
    <cellStyle name="40% - Accent6 29 2 2" xfId="22927"/>
    <cellStyle name="40% - Accent6 29 2 2 2" xfId="22928"/>
    <cellStyle name="40% - Accent6 29 2 3" xfId="22929"/>
    <cellStyle name="40% - Accent6 29 2 4" xfId="22930"/>
    <cellStyle name="40% - Accent6 29 3" xfId="22931"/>
    <cellStyle name="40% - Accent6 29 3 2" xfId="22932"/>
    <cellStyle name="40% - Accent6 29 3 2 2" xfId="22933"/>
    <cellStyle name="40% - Accent6 29 3 3" xfId="22934"/>
    <cellStyle name="40% - Accent6 29 4" xfId="22935"/>
    <cellStyle name="40% - Accent6 29 4 2" xfId="22936"/>
    <cellStyle name="40% - Accent6 29 4 2 2" xfId="22937"/>
    <cellStyle name="40% - Accent6 29 4 3" xfId="22938"/>
    <cellStyle name="40% - Accent6 29 5" xfId="22939"/>
    <cellStyle name="40% - Accent6 29 5 2" xfId="22940"/>
    <cellStyle name="40% - Accent6 29 6" xfId="22941"/>
    <cellStyle name="40% - Accent6 29 7" xfId="22942"/>
    <cellStyle name="40% - Accent6 3" xfId="22943"/>
    <cellStyle name="40% - Accent6 3 2" xfId="22944"/>
    <cellStyle name="40% - Accent6 3 2 2" xfId="22945"/>
    <cellStyle name="40% - Accent6 3 2 2 2" xfId="22946"/>
    <cellStyle name="40% - Accent6 3 2 3" xfId="22947"/>
    <cellStyle name="40% - Accent6 3 2 4" xfId="22948"/>
    <cellStyle name="40% - Accent6 3 3" xfId="22949"/>
    <cellStyle name="40% - Accent6 3 3 2" xfId="22950"/>
    <cellStyle name="40% - Accent6 3 3 2 2" xfId="22951"/>
    <cellStyle name="40% - Accent6 3 3 3" xfId="22952"/>
    <cellStyle name="40% - Accent6 3 4" xfId="22953"/>
    <cellStyle name="40% - Accent6 3 4 2" xfId="22954"/>
    <cellStyle name="40% - Accent6 3 4 2 2" xfId="22955"/>
    <cellStyle name="40% - Accent6 3 4 3" xfId="22956"/>
    <cellStyle name="40% - Accent6 3 5" xfId="22957"/>
    <cellStyle name="40% - Accent6 3 5 2" xfId="22958"/>
    <cellStyle name="40% - Accent6 3 6" xfId="22959"/>
    <cellStyle name="40% - Accent6 3 7" xfId="22960"/>
    <cellStyle name="40% - Accent6 30" xfId="22961"/>
    <cellStyle name="40% - Accent6 30 2" xfId="22962"/>
    <cellStyle name="40% - Accent6 30 2 2" xfId="22963"/>
    <cellStyle name="40% - Accent6 30 2 2 2" xfId="22964"/>
    <cellStyle name="40% - Accent6 30 2 3" xfId="22965"/>
    <cellStyle name="40% - Accent6 30 2 4" xfId="22966"/>
    <cellStyle name="40% - Accent6 30 3" xfId="22967"/>
    <cellStyle name="40% - Accent6 30 3 2" xfId="22968"/>
    <cellStyle name="40% - Accent6 30 3 2 2" xfId="22969"/>
    <cellStyle name="40% - Accent6 30 3 3" xfId="22970"/>
    <cellStyle name="40% - Accent6 30 4" xfId="22971"/>
    <cellStyle name="40% - Accent6 30 4 2" xfId="22972"/>
    <cellStyle name="40% - Accent6 30 4 2 2" xfId="22973"/>
    <cellStyle name="40% - Accent6 30 4 3" xfId="22974"/>
    <cellStyle name="40% - Accent6 30 5" xfId="22975"/>
    <cellStyle name="40% - Accent6 30 5 2" xfId="22976"/>
    <cellStyle name="40% - Accent6 30 6" xfId="22977"/>
    <cellStyle name="40% - Accent6 30 7" xfId="22978"/>
    <cellStyle name="40% - Accent6 31" xfId="22979"/>
    <cellStyle name="40% - Accent6 31 2" xfId="22980"/>
    <cellStyle name="40% - Accent6 31 2 2" xfId="22981"/>
    <cellStyle name="40% - Accent6 31 2 2 2" xfId="22982"/>
    <cellStyle name="40% - Accent6 31 2 3" xfId="22983"/>
    <cellStyle name="40% - Accent6 31 2 4" xfId="22984"/>
    <cellStyle name="40% - Accent6 31 3" xfId="22985"/>
    <cellStyle name="40% - Accent6 31 3 2" xfId="22986"/>
    <cellStyle name="40% - Accent6 31 3 2 2" xfId="22987"/>
    <cellStyle name="40% - Accent6 31 3 3" xfId="22988"/>
    <cellStyle name="40% - Accent6 31 4" xfId="22989"/>
    <cellStyle name="40% - Accent6 31 4 2" xfId="22990"/>
    <cellStyle name="40% - Accent6 31 4 2 2" xfId="22991"/>
    <cellStyle name="40% - Accent6 31 4 3" xfId="22992"/>
    <cellStyle name="40% - Accent6 31 5" xfId="22993"/>
    <cellStyle name="40% - Accent6 31 5 2" xfId="22994"/>
    <cellStyle name="40% - Accent6 31 6" xfId="22995"/>
    <cellStyle name="40% - Accent6 31 7" xfId="22996"/>
    <cellStyle name="40% - Accent6 32" xfId="22997"/>
    <cellStyle name="40% - Accent6 32 2" xfId="22998"/>
    <cellStyle name="40% - Accent6 32 2 2" xfId="22999"/>
    <cellStyle name="40% - Accent6 32 2 2 2" xfId="23000"/>
    <cellStyle name="40% - Accent6 32 2 3" xfId="23001"/>
    <cellStyle name="40% - Accent6 32 2 4" xfId="23002"/>
    <cellStyle name="40% - Accent6 32 3" xfId="23003"/>
    <cellStyle name="40% - Accent6 32 3 2" xfId="23004"/>
    <cellStyle name="40% - Accent6 32 3 2 2" xfId="23005"/>
    <cellStyle name="40% - Accent6 32 3 3" xfId="23006"/>
    <cellStyle name="40% - Accent6 32 4" xfId="23007"/>
    <cellStyle name="40% - Accent6 32 4 2" xfId="23008"/>
    <cellStyle name="40% - Accent6 32 4 2 2" xfId="23009"/>
    <cellStyle name="40% - Accent6 32 4 3" xfId="23010"/>
    <cellStyle name="40% - Accent6 32 5" xfId="23011"/>
    <cellStyle name="40% - Accent6 32 5 2" xfId="23012"/>
    <cellStyle name="40% - Accent6 32 6" xfId="23013"/>
    <cellStyle name="40% - Accent6 32 7" xfId="23014"/>
    <cellStyle name="40% - Accent6 33" xfId="23015"/>
    <cellStyle name="40% - Accent6 33 2" xfId="23016"/>
    <cellStyle name="40% - Accent6 33 2 2" xfId="23017"/>
    <cellStyle name="40% - Accent6 33 2 2 2" xfId="23018"/>
    <cellStyle name="40% - Accent6 33 2 3" xfId="23019"/>
    <cellStyle name="40% - Accent6 33 2 4" xfId="23020"/>
    <cellStyle name="40% - Accent6 33 3" xfId="23021"/>
    <cellStyle name="40% - Accent6 33 3 2" xfId="23022"/>
    <cellStyle name="40% - Accent6 33 3 2 2" xfId="23023"/>
    <cellStyle name="40% - Accent6 33 3 3" xfId="23024"/>
    <cellStyle name="40% - Accent6 33 4" xfId="23025"/>
    <cellStyle name="40% - Accent6 33 4 2" xfId="23026"/>
    <cellStyle name="40% - Accent6 33 4 2 2" xfId="23027"/>
    <cellStyle name="40% - Accent6 33 4 3" xfId="23028"/>
    <cellStyle name="40% - Accent6 33 5" xfId="23029"/>
    <cellStyle name="40% - Accent6 33 5 2" xfId="23030"/>
    <cellStyle name="40% - Accent6 33 6" xfId="23031"/>
    <cellStyle name="40% - Accent6 33 7" xfId="23032"/>
    <cellStyle name="40% - Accent6 34" xfId="23033"/>
    <cellStyle name="40% - Accent6 34 2" xfId="23034"/>
    <cellStyle name="40% - Accent6 34 2 2" xfId="23035"/>
    <cellStyle name="40% - Accent6 34 2 2 2" xfId="23036"/>
    <cellStyle name="40% - Accent6 34 2 3" xfId="23037"/>
    <cellStyle name="40% - Accent6 34 2 4" xfId="23038"/>
    <cellStyle name="40% - Accent6 34 3" xfId="23039"/>
    <cellStyle name="40% - Accent6 34 3 2" xfId="23040"/>
    <cellStyle name="40% - Accent6 34 3 2 2" xfId="23041"/>
    <cellStyle name="40% - Accent6 34 3 3" xfId="23042"/>
    <cellStyle name="40% - Accent6 34 4" xfId="23043"/>
    <cellStyle name="40% - Accent6 34 4 2" xfId="23044"/>
    <cellStyle name="40% - Accent6 34 4 2 2" xfId="23045"/>
    <cellStyle name="40% - Accent6 34 4 3" xfId="23046"/>
    <cellStyle name="40% - Accent6 34 5" xfId="23047"/>
    <cellStyle name="40% - Accent6 34 5 2" xfId="23048"/>
    <cellStyle name="40% - Accent6 34 6" xfId="23049"/>
    <cellStyle name="40% - Accent6 34 7" xfId="23050"/>
    <cellStyle name="40% - Accent6 35" xfId="23051"/>
    <cellStyle name="40% - Accent6 35 2" xfId="23052"/>
    <cellStyle name="40% - Accent6 35 2 2" xfId="23053"/>
    <cellStyle name="40% - Accent6 35 2 2 2" xfId="23054"/>
    <cellStyle name="40% - Accent6 35 2 3" xfId="23055"/>
    <cellStyle name="40% - Accent6 35 2 4" xfId="23056"/>
    <cellStyle name="40% - Accent6 35 3" xfId="23057"/>
    <cellStyle name="40% - Accent6 35 3 2" xfId="23058"/>
    <cellStyle name="40% - Accent6 35 3 2 2" xfId="23059"/>
    <cellStyle name="40% - Accent6 35 3 3" xfId="23060"/>
    <cellStyle name="40% - Accent6 35 4" xfId="23061"/>
    <cellStyle name="40% - Accent6 35 4 2" xfId="23062"/>
    <cellStyle name="40% - Accent6 35 4 2 2" xfId="23063"/>
    <cellStyle name="40% - Accent6 35 4 3" xfId="23064"/>
    <cellStyle name="40% - Accent6 35 5" xfId="23065"/>
    <cellStyle name="40% - Accent6 35 5 2" xfId="23066"/>
    <cellStyle name="40% - Accent6 35 6" xfId="23067"/>
    <cellStyle name="40% - Accent6 35 7" xfId="23068"/>
    <cellStyle name="40% - Accent6 36" xfId="23069"/>
    <cellStyle name="40% - Accent6 36 2" xfId="23070"/>
    <cellStyle name="40% - Accent6 36 2 2" xfId="23071"/>
    <cellStyle name="40% - Accent6 36 2 2 2" xfId="23072"/>
    <cellStyle name="40% - Accent6 36 2 3" xfId="23073"/>
    <cellStyle name="40% - Accent6 36 2 4" xfId="23074"/>
    <cellStyle name="40% - Accent6 36 3" xfId="23075"/>
    <cellStyle name="40% - Accent6 36 3 2" xfId="23076"/>
    <cellStyle name="40% - Accent6 36 3 2 2" xfId="23077"/>
    <cellStyle name="40% - Accent6 36 3 3" xfId="23078"/>
    <cellStyle name="40% - Accent6 36 4" xfId="23079"/>
    <cellStyle name="40% - Accent6 36 4 2" xfId="23080"/>
    <cellStyle name="40% - Accent6 36 4 2 2" xfId="23081"/>
    <cellStyle name="40% - Accent6 36 4 3" xfId="23082"/>
    <cellStyle name="40% - Accent6 36 5" xfId="23083"/>
    <cellStyle name="40% - Accent6 36 5 2" xfId="23084"/>
    <cellStyle name="40% - Accent6 36 6" xfId="23085"/>
    <cellStyle name="40% - Accent6 36 7" xfId="23086"/>
    <cellStyle name="40% - Accent6 37" xfId="23087"/>
    <cellStyle name="40% - Accent6 37 2" xfId="23088"/>
    <cellStyle name="40% - Accent6 37 2 2" xfId="23089"/>
    <cellStyle name="40% - Accent6 37 2 2 2" xfId="23090"/>
    <cellStyle name="40% - Accent6 37 2 3" xfId="23091"/>
    <cellStyle name="40% - Accent6 37 2 4" xfId="23092"/>
    <cellStyle name="40% - Accent6 37 3" xfId="23093"/>
    <cellStyle name="40% - Accent6 37 3 2" xfId="23094"/>
    <cellStyle name="40% - Accent6 37 3 2 2" xfId="23095"/>
    <cellStyle name="40% - Accent6 37 3 3" xfId="23096"/>
    <cellStyle name="40% - Accent6 37 4" xfId="23097"/>
    <cellStyle name="40% - Accent6 37 4 2" xfId="23098"/>
    <cellStyle name="40% - Accent6 37 4 2 2" xfId="23099"/>
    <cellStyle name="40% - Accent6 37 4 3" xfId="23100"/>
    <cellStyle name="40% - Accent6 37 5" xfId="23101"/>
    <cellStyle name="40% - Accent6 37 5 2" xfId="23102"/>
    <cellStyle name="40% - Accent6 37 6" xfId="23103"/>
    <cellStyle name="40% - Accent6 37 7" xfId="23104"/>
    <cellStyle name="40% - Accent6 38" xfId="23105"/>
    <cellStyle name="40% - Accent6 38 2" xfId="23106"/>
    <cellStyle name="40% - Accent6 38 2 2" xfId="23107"/>
    <cellStyle name="40% - Accent6 38 2 2 2" xfId="23108"/>
    <cellStyle name="40% - Accent6 38 2 3" xfId="23109"/>
    <cellStyle name="40% - Accent6 38 2 4" xfId="23110"/>
    <cellStyle name="40% - Accent6 38 3" xfId="23111"/>
    <cellStyle name="40% - Accent6 38 3 2" xfId="23112"/>
    <cellStyle name="40% - Accent6 38 3 2 2" xfId="23113"/>
    <cellStyle name="40% - Accent6 38 3 3" xfId="23114"/>
    <cellStyle name="40% - Accent6 38 4" xfId="23115"/>
    <cellStyle name="40% - Accent6 38 4 2" xfId="23116"/>
    <cellStyle name="40% - Accent6 38 4 2 2" xfId="23117"/>
    <cellStyle name="40% - Accent6 38 4 3" xfId="23118"/>
    <cellStyle name="40% - Accent6 38 5" xfId="23119"/>
    <cellStyle name="40% - Accent6 38 5 2" xfId="23120"/>
    <cellStyle name="40% - Accent6 38 6" xfId="23121"/>
    <cellStyle name="40% - Accent6 38 7" xfId="23122"/>
    <cellStyle name="40% - Accent6 39" xfId="23123"/>
    <cellStyle name="40% - Accent6 39 2" xfId="23124"/>
    <cellStyle name="40% - Accent6 39 2 2" xfId="23125"/>
    <cellStyle name="40% - Accent6 39 2 2 2" xfId="23126"/>
    <cellStyle name="40% - Accent6 39 2 3" xfId="23127"/>
    <cellStyle name="40% - Accent6 39 2 4" xfId="23128"/>
    <cellStyle name="40% - Accent6 39 3" xfId="23129"/>
    <cellStyle name="40% - Accent6 39 3 2" xfId="23130"/>
    <cellStyle name="40% - Accent6 39 3 2 2" xfId="23131"/>
    <cellStyle name="40% - Accent6 39 3 3" xfId="23132"/>
    <cellStyle name="40% - Accent6 39 4" xfId="23133"/>
    <cellStyle name="40% - Accent6 39 4 2" xfId="23134"/>
    <cellStyle name="40% - Accent6 39 4 2 2" xfId="23135"/>
    <cellStyle name="40% - Accent6 39 4 3" xfId="23136"/>
    <cellStyle name="40% - Accent6 39 5" xfId="23137"/>
    <cellStyle name="40% - Accent6 39 5 2" xfId="23138"/>
    <cellStyle name="40% - Accent6 39 6" xfId="23139"/>
    <cellStyle name="40% - Accent6 39 7" xfId="23140"/>
    <cellStyle name="40% - Accent6 4" xfId="23141"/>
    <cellStyle name="40% - Accent6 4 2" xfId="23142"/>
    <cellStyle name="40% - Accent6 4 2 2" xfId="23143"/>
    <cellStyle name="40% - Accent6 4 2 2 2" xfId="23144"/>
    <cellStyle name="40% - Accent6 4 2 3" xfId="23145"/>
    <cellStyle name="40% - Accent6 4 2 4" xfId="23146"/>
    <cellStyle name="40% - Accent6 4 3" xfId="23147"/>
    <cellStyle name="40% - Accent6 4 3 2" xfId="23148"/>
    <cellStyle name="40% - Accent6 4 3 2 2" xfId="23149"/>
    <cellStyle name="40% - Accent6 4 3 3" xfId="23150"/>
    <cellStyle name="40% - Accent6 4 4" xfId="23151"/>
    <cellStyle name="40% - Accent6 4 4 2" xfId="23152"/>
    <cellStyle name="40% - Accent6 4 4 2 2" xfId="23153"/>
    <cellStyle name="40% - Accent6 4 4 3" xfId="23154"/>
    <cellStyle name="40% - Accent6 4 5" xfId="23155"/>
    <cellStyle name="40% - Accent6 4 5 2" xfId="23156"/>
    <cellStyle name="40% - Accent6 4 6" xfId="23157"/>
    <cellStyle name="40% - Accent6 4 7" xfId="23158"/>
    <cellStyle name="40% - Accent6 40" xfId="23159"/>
    <cellStyle name="40% - Accent6 40 2" xfId="23160"/>
    <cellStyle name="40% - Accent6 41" xfId="23161"/>
    <cellStyle name="40% - Accent6 41 2" xfId="23162"/>
    <cellStyle name="40% - Accent6 42" xfId="23163"/>
    <cellStyle name="40% - Accent6 42 2" xfId="23164"/>
    <cellStyle name="40% - Accent6 43" xfId="23165"/>
    <cellStyle name="40% - Accent6 43 2" xfId="23166"/>
    <cellStyle name="40% - Accent6 44" xfId="23167"/>
    <cellStyle name="40% - Accent6 44 2" xfId="23168"/>
    <cellStyle name="40% - Accent6 45" xfId="23169"/>
    <cellStyle name="40% - Accent6 45 2" xfId="23170"/>
    <cellStyle name="40% - Accent6 46" xfId="23171"/>
    <cellStyle name="40% - Accent6 46 2" xfId="23172"/>
    <cellStyle name="40% - Accent6 47" xfId="23173"/>
    <cellStyle name="40% - Accent6 47 2" xfId="23174"/>
    <cellStyle name="40% - Accent6 47 2 2" xfId="23175"/>
    <cellStyle name="40% - Accent6 47 2 2 2" xfId="23176"/>
    <cellStyle name="40% - Accent6 47 2 3" xfId="23177"/>
    <cellStyle name="40% - Accent6 47 2 4" xfId="23178"/>
    <cellStyle name="40% - Accent6 47 3" xfId="23179"/>
    <cellStyle name="40% - Accent6 47 3 2" xfId="23180"/>
    <cellStyle name="40% - Accent6 47 3 2 2" xfId="23181"/>
    <cellStyle name="40% - Accent6 47 3 3" xfId="23182"/>
    <cellStyle name="40% - Accent6 47 4" xfId="23183"/>
    <cellStyle name="40% - Accent6 47 4 2" xfId="23184"/>
    <cellStyle name="40% - Accent6 47 4 2 2" xfId="23185"/>
    <cellStyle name="40% - Accent6 47 4 3" xfId="23186"/>
    <cellStyle name="40% - Accent6 47 5" xfId="23187"/>
    <cellStyle name="40% - Accent6 47 5 2" xfId="23188"/>
    <cellStyle name="40% - Accent6 47 6" xfId="23189"/>
    <cellStyle name="40% - Accent6 47 7" xfId="23190"/>
    <cellStyle name="40% - Accent6 48" xfId="23191"/>
    <cellStyle name="40% - Accent6 49" xfId="23192"/>
    <cellStyle name="40% - Accent6 49 2" xfId="23193"/>
    <cellStyle name="40% - Accent6 49 2 2" xfId="23194"/>
    <cellStyle name="40% - Accent6 49 2 2 2" xfId="23195"/>
    <cellStyle name="40% - Accent6 49 2 3" xfId="23196"/>
    <cellStyle name="40% - Accent6 49 2 4" xfId="23197"/>
    <cellStyle name="40% - Accent6 49 3" xfId="23198"/>
    <cellStyle name="40% - Accent6 49 3 2" xfId="23199"/>
    <cellStyle name="40% - Accent6 49 3 2 2" xfId="23200"/>
    <cellStyle name="40% - Accent6 49 3 3" xfId="23201"/>
    <cellStyle name="40% - Accent6 49 4" xfId="23202"/>
    <cellStyle name="40% - Accent6 49 4 2" xfId="23203"/>
    <cellStyle name="40% - Accent6 49 4 2 2" xfId="23204"/>
    <cellStyle name="40% - Accent6 49 4 3" xfId="23205"/>
    <cellStyle name="40% - Accent6 49 5" xfId="23206"/>
    <cellStyle name="40% - Accent6 49 5 2" xfId="23207"/>
    <cellStyle name="40% - Accent6 49 6" xfId="23208"/>
    <cellStyle name="40% - Accent6 49 7" xfId="23209"/>
    <cellStyle name="40% - Accent6 5" xfId="23210"/>
    <cellStyle name="40% - Accent6 5 10" xfId="23211"/>
    <cellStyle name="40% - Accent6 5 10 2" xfId="23212"/>
    <cellStyle name="40% - Accent6 5 10 2 2" xfId="23213"/>
    <cellStyle name="40% - Accent6 5 10 2 2 2" xfId="23214"/>
    <cellStyle name="40% - Accent6 5 10 2 2 2 2" xfId="23215"/>
    <cellStyle name="40% - Accent6 5 10 2 2 2 2 2" xfId="23216"/>
    <cellStyle name="40% - Accent6 5 10 2 2 2 3" xfId="23217"/>
    <cellStyle name="40% - Accent6 5 10 2 2 2 4" xfId="23218"/>
    <cellStyle name="40% - Accent6 5 10 2 2 3" xfId="23219"/>
    <cellStyle name="40% - Accent6 5 10 2 2 3 2" xfId="23220"/>
    <cellStyle name="40% - Accent6 5 10 2 2 4" xfId="23221"/>
    <cellStyle name="40% - Accent6 5 10 2 2 5" xfId="23222"/>
    <cellStyle name="40% - Accent6 5 10 2 3" xfId="23223"/>
    <cellStyle name="40% - Accent6 5 10 2 3 2" xfId="23224"/>
    <cellStyle name="40% - Accent6 5 10 2 3 2 2" xfId="23225"/>
    <cellStyle name="40% - Accent6 5 10 2 3 3" xfId="23226"/>
    <cellStyle name="40% - Accent6 5 10 2 3 4" xfId="23227"/>
    <cellStyle name="40% - Accent6 5 10 2 4" xfId="23228"/>
    <cellStyle name="40% - Accent6 5 10 2 4 2" xfId="23229"/>
    <cellStyle name="40% - Accent6 5 10 2 5" xfId="23230"/>
    <cellStyle name="40% - Accent6 5 10 2 6" xfId="23231"/>
    <cellStyle name="40% - Accent6 5 10 3" xfId="23232"/>
    <cellStyle name="40% - Accent6 5 10 3 2" xfId="23233"/>
    <cellStyle name="40% - Accent6 5 10 3 2 2" xfId="23234"/>
    <cellStyle name="40% - Accent6 5 10 3 2 2 2" xfId="23235"/>
    <cellStyle name="40% - Accent6 5 10 3 2 3" xfId="23236"/>
    <cellStyle name="40% - Accent6 5 10 3 2 4" xfId="23237"/>
    <cellStyle name="40% - Accent6 5 10 3 3" xfId="23238"/>
    <cellStyle name="40% - Accent6 5 10 3 3 2" xfId="23239"/>
    <cellStyle name="40% - Accent6 5 10 3 4" xfId="23240"/>
    <cellStyle name="40% - Accent6 5 10 3 5" xfId="23241"/>
    <cellStyle name="40% - Accent6 5 10 4" xfId="23242"/>
    <cellStyle name="40% - Accent6 5 10 4 2" xfId="23243"/>
    <cellStyle name="40% - Accent6 5 10 4 2 2" xfId="23244"/>
    <cellStyle name="40% - Accent6 5 10 4 3" xfId="23245"/>
    <cellStyle name="40% - Accent6 5 10 4 4" xfId="23246"/>
    <cellStyle name="40% - Accent6 5 10 5" xfId="23247"/>
    <cellStyle name="40% - Accent6 5 10 5 2" xfId="23248"/>
    <cellStyle name="40% - Accent6 5 10 6" xfId="23249"/>
    <cellStyle name="40% - Accent6 5 10 7" xfId="23250"/>
    <cellStyle name="40% - Accent6 5 11" xfId="23251"/>
    <cellStyle name="40% - Accent6 5 11 2" xfId="23252"/>
    <cellStyle name="40% - Accent6 5 11 2 2" xfId="23253"/>
    <cellStyle name="40% - Accent6 5 11 2 2 2" xfId="23254"/>
    <cellStyle name="40% - Accent6 5 11 2 2 2 2" xfId="23255"/>
    <cellStyle name="40% - Accent6 5 11 2 2 2 2 2" xfId="23256"/>
    <cellStyle name="40% - Accent6 5 11 2 2 2 3" xfId="23257"/>
    <cellStyle name="40% - Accent6 5 11 2 2 2 4" xfId="23258"/>
    <cellStyle name="40% - Accent6 5 11 2 2 3" xfId="23259"/>
    <cellStyle name="40% - Accent6 5 11 2 2 3 2" xfId="23260"/>
    <cellStyle name="40% - Accent6 5 11 2 2 4" xfId="23261"/>
    <cellStyle name="40% - Accent6 5 11 2 2 5" xfId="23262"/>
    <cellStyle name="40% - Accent6 5 11 2 3" xfId="23263"/>
    <cellStyle name="40% - Accent6 5 11 2 3 2" xfId="23264"/>
    <cellStyle name="40% - Accent6 5 11 2 3 2 2" xfId="23265"/>
    <cellStyle name="40% - Accent6 5 11 2 3 3" xfId="23266"/>
    <cellStyle name="40% - Accent6 5 11 2 3 4" xfId="23267"/>
    <cellStyle name="40% - Accent6 5 11 2 4" xfId="23268"/>
    <cellStyle name="40% - Accent6 5 11 2 4 2" xfId="23269"/>
    <cellStyle name="40% - Accent6 5 11 2 5" xfId="23270"/>
    <cellStyle name="40% - Accent6 5 11 2 6" xfId="23271"/>
    <cellStyle name="40% - Accent6 5 11 3" xfId="23272"/>
    <cellStyle name="40% - Accent6 5 11 3 2" xfId="23273"/>
    <cellStyle name="40% - Accent6 5 11 3 2 2" xfId="23274"/>
    <cellStyle name="40% - Accent6 5 11 3 2 2 2" xfId="23275"/>
    <cellStyle name="40% - Accent6 5 11 3 2 3" xfId="23276"/>
    <cellStyle name="40% - Accent6 5 11 3 2 4" xfId="23277"/>
    <cellStyle name="40% - Accent6 5 11 3 3" xfId="23278"/>
    <cellStyle name="40% - Accent6 5 11 3 3 2" xfId="23279"/>
    <cellStyle name="40% - Accent6 5 11 3 4" xfId="23280"/>
    <cellStyle name="40% - Accent6 5 11 3 5" xfId="23281"/>
    <cellStyle name="40% - Accent6 5 11 4" xfId="23282"/>
    <cellStyle name="40% - Accent6 5 11 4 2" xfId="23283"/>
    <cellStyle name="40% - Accent6 5 11 4 2 2" xfId="23284"/>
    <cellStyle name="40% - Accent6 5 11 4 3" xfId="23285"/>
    <cellStyle name="40% - Accent6 5 11 4 4" xfId="23286"/>
    <cellStyle name="40% - Accent6 5 11 5" xfId="23287"/>
    <cellStyle name="40% - Accent6 5 11 5 2" xfId="23288"/>
    <cellStyle name="40% - Accent6 5 11 6" xfId="23289"/>
    <cellStyle name="40% - Accent6 5 11 7" xfId="23290"/>
    <cellStyle name="40% - Accent6 5 12" xfId="23291"/>
    <cellStyle name="40% - Accent6 5 12 2" xfId="23292"/>
    <cellStyle name="40% - Accent6 5 12 2 2" xfId="23293"/>
    <cellStyle name="40% - Accent6 5 12 2 2 2" xfId="23294"/>
    <cellStyle name="40% - Accent6 5 12 2 2 2 2" xfId="23295"/>
    <cellStyle name="40% - Accent6 5 12 2 2 2 2 2" xfId="23296"/>
    <cellStyle name="40% - Accent6 5 12 2 2 2 3" xfId="23297"/>
    <cellStyle name="40% - Accent6 5 12 2 2 2 4" xfId="23298"/>
    <cellStyle name="40% - Accent6 5 12 2 2 3" xfId="23299"/>
    <cellStyle name="40% - Accent6 5 12 2 2 3 2" xfId="23300"/>
    <cellStyle name="40% - Accent6 5 12 2 2 4" xfId="23301"/>
    <cellStyle name="40% - Accent6 5 12 2 2 5" xfId="23302"/>
    <cellStyle name="40% - Accent6 5 12 2 3" xfId="23303"/>
    <cellStyle name="40% - Accent6 5 12 2 3 2" xfId="23304"/>
    <cellStyle name="40% - Accent6 5 12 2 3 2 2" xfId="23305"/>
    <cellStyle name="40% - Accent6 5 12 2 3 3" xfId="23306"/>
    <cellStyle name="40% - Accent6 5 12 2 3 4" xfId="23307"/>
    <cellStyle name="40% - Accent6 5 12 2 4" xfId="23308"/>
    <cellStyle name="40% - Accent6 5 12 2 4 2" xfId="23309"/>
    <cellStyle name="40% - Accent6 5 12 2 5" xfId="23310"/>
    <cellStyle name="40% - Accent6 5 12 2 6" xfId="23311"/>
    <cellStyle name="40% - Accent6 5 12 3" xfId="23312"/>
    <cellStyle name="40% - Accent6 5 12 3 2" xfId="23313"/>
    <cellStyle name="40% - Accent6 5 12 3 2 2" xfId="23314"/>
    <cellStyle name="40% - Accent6 5 12 3 2 2 2" xfId="23315"/>
    <cellStyle name="40% - Accent6 5 12 3 2 3" xfId="23316"/>
    <cellStyle name="40% - Accent6 5 12 3 2 4" xfId="23317"/>
    <cellStyle name="40% - Accent6 5 12 3 3" xfId="23318"/>
    <cellStyle name="40% - Accent6 5 12 3 3 2" xfId="23319"/>
    <cellStyle name="40% - Accent6 5 12 3 4" xfId="23320"/>
    <cellStyle name="40% - Accent6 5 12 3 5" xfId="23321"/>
    <cellStyle name="40% - Accent6 5 12 4" xfId="23322"/>
    <cellStyle name="40% - Accent6 5 12 4 2" xfId="23323"/>
    <cellStyle name="40% - Accent6 5 12 4 2 2" xfId="23324"/>
    <cellStyle name="40% - Accent6 5 12 4 3" xfId="23325"/>
    <cellStyle name="40% - Accent6 5 12 4 4" xfId="23326"/>
    <cellStyle name="40% - Accent6 5 12 5" xfId="23327"/>
    <cellStyle name="40% - Accent6 5 12 5 2" xfId="23328"/>
    <cellStyle name="40% - Accent6 5 12 6" xfId="23329"/>
    <cellStyle name="40% - Accent6 5 12 7" xfId="23330"/>
    <cellStyle name="40% - Accent6 5 13" xfId="23331"/>
    <cellStyle name="40% - Accent6 5 13 2" xfId="23332"/>
    <cellStyle name="40% - Accent6 5 13 2 2" xfId="23333"/>
    <cellStyle name="40% - Accent6 5 13 2 2 2" xfId="23334"/>
    <cellStyle name="40% - Accent6 5 13 2 2 2 2" xfId="23335"/>
    <cellStyle name="40% - Accent6 5 13 2 2 2 2 2" xfId="23336"/>
    <cellStyle name="40% - Accent6 5 13 2 2 2 3" xfId="23337"/>
    <cellStyle name="40% - Accent6 5 13 2 2 2 4" xfId="23338"/>
    <cellStyle name="40% - Accent6 5 13 2 2 3" xfId="23339"/>
    <cellStyle name="40% - Accent6 5 13 2 2 3 2" xfId="23340"/>
    <cellStyle name="40% - Accent6 5 13 2 2 4" xfId="23341"/>
    <cellStyle name="40% - Accent6 5 13 2 2 5" xfId="23342"/>
    <cellStyle name="40% - Accent6 5 13 2 3" xfId="23343"/>
    <cellStyle name="40% - Accent6 5 13 2 3 2" xfId="23344"/>
    <cellStyle name="40% - Accent6 5 13 2 3 2 2" xfId="23345"/>
    <cellStyle name="40% - Accent6 5 13 2 3 3" xfId="23346"/>
    <cellStyle name="40% - Accent6 5 13 2 3 4" xfId="23347"/>
    <cellStyle name="40% - Accent6 5 13 2 4" xfId="23348"/>
    <cellStyle name="40% - Accent6 5 13 2 4 2" xfId="23349"/>
    <cellStyle name="40% - Accent6 5 13 2 5" xfId="23350"/>
    <cellStyle name="40% - Accent6 5 13 2 6" xfId="23351"/>
    <cellStyle name="40% - Accent6 5 13 3" xfId="23352"/>
    <cellStyle name="40% - Accent6 5 13 3 2" xfId="23353"/>
    <cellStyle name="40% - Accent6 5 13 3 2 2" xfId="23354"/>
    <cellStyle name="40% - Accent6 5 13 3 2 2 2" xfId="23355"/>
    <cellStyle name="40% - Accent6 5 13 3 2 3" xfId="23356"/>
    <cellStyle name="40% - Accent6 5 13 3 2 4" xfId="23357"/>
    <cellStyle name="40% - Accent6 5 13 3 3" xfId="23358"/>
    <cellStyle name="40% - Accent6 5 13 3 3 2" xfId="23359"/>
    <cellStyle name="40% - Accent6 5 13 3 4" xfId="23360"/>
    <cellStyle name="40% - Accent6 5 13 3 5" xfId="23361"/>
    <cellStyle name="40% - Accent6 5 13 4" xfId="23362"/>
    <cellStyle name="40% - Accent6 5 13 4 2" xfId="23363"/>
    <cellStyle name="40% - Accent6 5 13 4 2 2" xfId="23364"/>
    <cellStyle name="40% - Accent6 5 13 4 3" xfId="23365"/>
    <cellStyle name="40% - Accent6 5 13 4 4" xfId="23366"/>
    <cellStyle name="40% - Accent6 5 13 5" xfId="23367"/>
    <cellStyle name="40% - Accent6 5 13 5 2" xfId="23368"/>
    <cellStyle name="40% - Accent6 5 13 6" xfId="23369"/>
    <cellStyle name="40% - Accent6 5 13 7" xfId="23370"/>
    <cellStyle name="40% - Accent6 5 14" xfId="23371"/>
    <cellStyle name="40% - Accent6 5 14 2" xfId="23372"/>
    <cellStyle name="40% - Accent6 5 14 2 2" xfId="23373"/>
    <cellStyle name="40% - Accent6 5 14 2 2 2" xfId="23374"/>
    <cellStyle name="40% - Accent6 5 14 2 2 2 2" xfId="23375"/>
    <cellStyle name="40% - Accent6 5 14 2 2 2 2 2" xfId="23376"/>
    <cellStyle name="40% - Accent6 5 14 2 2 2 3" xfId="23377"/>
    <cellStyle name="40% - Accent6 5 14 2 2 2 4" xfId="23378"/>
    <cellStyle name="40% - Accent6 5 14 2 2 3" xfId="23379"/>
    <cellStyle name="40% - Accent6 5 14 2 2 3 2" xfId="23380"/>
    <cellStyle name="40% - Accent6 5 14 2 2 4" xfId="23381"/>
    <cellStyle name="40% - Accent6 5 14 2 2 5" xfId="23382"/>
    <cellStyle name="40% - Accent6 5 14 2 3" xfId="23383"/>
    <cellStyle name="40% - Accent6 5 14 2 3 2" xfId="23384"/>
    <cellStyle name="40% - Accent6 5 14 2 3 2 2" xfId="23385"/>
    <cellStyle name="40% - Accent6 5 14 2 3 3" xfId="23386"/>
    <cellStyle name="40% - Accent6 5 14 2 3 4" xfId="23387"/>
    <cellStyle name="40% - Accent6 5 14 2 4" xfId="23388"/>
    <cellStyle name="40% - Accent6 5 14 2 4 2" xfId="23389"/>
    <cellStyle name="40% - Accent6 5 14 2 5" xfId="23390"/>
    <cellStyle name="40% - Accent6 5 14 2 6" xfId="23391"/>
    <cellStyle name="40% - Accent6 5 14 3" xfId="23392"/>
    <cellStyle name="40% - Accent6 5 14 3 2" xfId="23393"/>
    <cellStyle name="40% - Accent6 5 14 3 2 2" xfId="23394"/>
    <cellStyle name="40% - Accent6 5 14 3 2 2 2" xfId="23395"/>
    <cellStyle name="40% - Accent6 5 14 3 2 3" xfId="23396"/>
    <cellStyle name="40% - Accent6 5 14 3 2 4" xfId="23397"/>
    <cellStyle name="40% - Accent6 5 14 3 3" xfId="23398"/>
    <cellStyle name="40% - Accent6 5 14 3 3 2" xfId="23399"/>
    <cellStyle name="40% - Accent6 5 14 3 4" xfId="23400"/>
    <cellStyle name="40% - Accent6 5 14 3 5" xfId="23401"/>
    <cellStyle name="40% - Accent6 5 14 4" xfId="23402"/>
    <cellStyle name="40% - Accent6 5 14 4 2" xfId="23403"/>
    <cellStyle name="40% - Accent6 5 14 4 2 2" xfId="23404"/>
    <cellStyle name="40% - Accent6 5 14 4 3" xfId="23405"/>
    <cellStyle name="40% - Accent6 5 14 4 4" xfId="23406"/>
    <cellStyle name="40% - Accent6 5 14 5" xfId="23407"/>
    <cellStyle name="40% - Accent6 5 14 5 2" xfId="23408"/>
    <cellStyle name="40% - Accent6 5 14 6" xfId="23409"/>
    <cellStyle name="40% - Accent6 5 14 7" xfId="23410"/>
    <cellStyle name="40% - Accent6 5 15" xfId="23411"/>
    <cellStyle name="40% - Accent6 5 15 2" xfId="23412"/>
    <cellStyle name="40% - Accent6 5 15 2 2" xfId="23413"/>
    <cellStyle name="40% - Accent6 5 15 2 2 2" xfId="23414"/>
    <cellStyle name="40% - Accent6 5 15 2 2 2 2" xfId="23415"/>
    <cellStyle name="40% - Accent6 5 15 2 2 2 2 2" xfId="23416"/>
    <cellStyle name="40% - Accent6 5 15 2 2 2 3" xfId="23417"/>
    <cellStyle name="40% - Accent6 5 15 2 2 2 4" xfId="23418"/>
    <cellStyle name="40% - Accent6 5 15 2 2 3" xfId="23419"/>
    <cellStyle name="40% - Accent6 5 15 2 2 3 2" xfId="23420"/>
    <cellStyle name="40% - Accent6 5 15 2 2 4" xfId="23421"/>
    <cellStyle name="40% - Accent6 5 15 2 2 5" xfId="23422"/>
    <cellStyle name="40% - Accent6 5 15 2 3" xfId="23423"/>
    <cellStyle name="40% - Accent6 5 15 2 3 2" xfId="23424"/>
    <cellStyle name="40% - Accent6 5 15 2 3 2 2" xfId="23425"/>
    <cellStyle name="40% - Accent6 5 15 2 3 3" xfId="23426"/>
    <cellStyle name="40% - Accent6 5 15 2 3 4" xfId="23427"/>
    <cellStyle name="40% - Accent6 5 15 2 4" xfId="23428"/>
    <cellStyle name="40% - Accent6 5 15 2 4 2" xfId="23429"/>
    <cellStyle name="40% - Accent6 5 15 2 5" xfId="23430"/>
    <cellStyle name="40% - Accent6 5 15 2 6" xfId="23431"/>
    <cellStyle name="40% - Accent6 5 15 3" xfId="23432"/>
    <cellStyle name="40% - Accent6 5 15 3 2" xfId="23433"/>
    <cellStyle name="40% - Accent6 5 15 3 2 2" xfId="23434"/>
    <cellStyle name="40% - Accent6 5 15 3 2 2 2" xfId="23435"/>
    <cellStyle name="40% - Accent6 5 15 3 2 3" xfId="23436"/>
    <cellStyle name="40% - Accent6 5 15 3 2 4" xfId="23437"/>
    <cellStyle name="40% - Accent6 5 15 3 3" xfId="23438"/>
    <cellStyle name="40% - Accent6 5 15 3 3 2" xfId="23439"/>
    <cellStyle name="40% - Accent6 5 15 3 4" xfId="23440"/>
    <cellStyle name="40% - Accent6 5 15 3 5" xfId="23441"/>
    <cellStyle name="40% - Accent6 5 15 4" xfId="23442"/>
    <cellStyle name="40% - Accent6 5 15 4 2" xfId="23443"/>
    <cellStyle name="40% - Accent6 5 15 4 2 2" xfId="23444"/>
    <cellStyle name="40% - Accent6 5 15 4 3" xfId="23445"/>
    <cellStyle name="40% - Accent6 5 15 4 4" xfId="23446"/>
    <cellStyle name="40% - Accent6 5 15 5" xfId="23447"/>
    <cellStyle name="40% - Accent6 5 15 5 2" xfId="23448"/>
    <cellStyle name="40% - Accent6 5 15 6" xfId="23449"/>
    <cellStyle name="40% - Accent6 5 15 7" xfId="23450"/>
    <cellStyle name="40% - Accent6 5 16" xfId="23451"/>
    <cellStyle name="40% - Accent6 5 16 2" xfId="23452"/>
    <cellStyle name="40% - Accent6 5 16 2 2" xfId="23453"/>
    <cellStyle name="40% - Accent6 5 16 2 2 2" xfId="23454"/>
    <cellStyle name="40% - Accent6 5 16 2 2 2 2" xfId="23455"/>
    <cellStyle name="40% - Accent6 5 16 2 2 2 2 2" xfId="23456"/>
    <cellStyle name="40% - Accent6 5 16 2 2 2 3" xfId="23457"/>
    <cellStyle name="40% - Accent6 5 16 2 2 2 4" xfId="23458"/>
    <cellStyle name="40% - Accent6 5 16 2 2 3" xfId="23459"/>
    <cellStyle name="40% - Accent6 5 16 2 2 3 2" xfId="23460"/>
    <cellStyle name="40% - Accent6 5 16 2 2 4" xfId="23461"/>
    <cellStyle name="40% - Accent6 5 16 2 2 5" xfId="23462"/>
    <cellStyle name="40% - Accent6 5 16 2 3" xfId="23463"/>
    <cellStyle name="40% - Accent6 5 16 2 3 2" xfId="23464"/>
    <cellStyle name="40% - Accent6 5 16 2 3 2 2" xfId="23465"/>
    <cellStyle name="40% - Accent6 5 16 2 3 3" xfId="23466"/>
    <cellStyle name="40% - Accent6 5 16 2 3 4" xfId="23467"/>
    <cellStyle name="40% - Accent6 5 16 2 4" xfId="23468"/>
    <cellStyle name="40% - Accent6 5 16 2 4 2" xfId="23469"/>
    <cellStyle name="40% - Accent6 5 16 2 5" xfId="23470"/>
    <cellStyle name="40% - Accent6 5 16 2 6" xfId="23471"/>
    <cellStyle name="40% - Accent6 5 16 3" xfId="23472"/>
    <cellStyle name="40% - Accent6 5 16 3 2" xfId="23473"/>
    <cellStyle name="40% - Accent6 5 16 3 2 2" xfId="23474"/>
    <cellStyle name="40% - Accent6 5 16 3 2 2 2" xfId="23475"/>
    <cellStyle name="40% - Accent6 5 16 3 2 3" xfId="23476"/>
    <cellStyle name="40% - Accent6 5 16 3 2 4" xfId="23477"/>
    <cellStyle name="40% - Accent6 5 16 3 3" xfId="23478"/>
    <cellStyle name="40% - Accent6 5 16 3 3 2" xfId="23479"/>
    <cellStyle name="40% - Accent6 5 16 3 4" xfId="23480"/>
    <cellStyle name="40% - Accent6 5 16 3 5" xfId="23481"/>
    <cellStyle name="40% - Accent6 5 16 4" xfId="23482"/>
    <cellStyle name="40% - Accent6 5 16 4 2" xfId="23483"/>
    <cellStyle name="40% - Accent6 5 16 4 2 2" xfId="23484"/>
    <cellStyle name="40% - Accent6 5 16 4 3" xfId="23485"/>
    <cellStyle name="40% - Accent6 5 16 4 4" xfId="23486"/>
    <cellStyle name="40% - Accent6 5 16 5" xfId="23487"/>
    <cellStyle name="40% - Accent6 5 16 5 2" xfId="23488"/>
    <cellStyle name="40% - Accent6 5 16 6" xfId="23489"/>
    <cellStyle name="40% - Accent6 5 16 7" xfId="23490"/>
    <cellStyle name="40% - Accent6 5 17" xfId="23491"/>
    <cellStyle name="40% - Accent6 5 17 2" xfId="23492"/>
    <cellStyle name="40% - Accent6 5 17 2 2" xfId="23493"/>
    <cellStyle name="40% - Accent6 5 17 2 2 2" xfId="23494"/>
    <cellStyle name="40% - Accent6 5 17 2 2 2 2" xfId="23495"/>
    <cellStyle name="40% - Accent6 5 17 2 2 2 2 2" xfId="23496"/>
    <cellStyle name="40% - Accent6 5 17 2 2 2 3" xfId="23497"/>
    <cellStyle name="40% - Accent6 5 17 2 2 2 4" xfId="23498"/>
    <cellStyle name="40% - Accent6 5 17 2 2 3" xfId="23499"/>
    <cellStyle name="40% - Accent6 5 17 2 2 3 2" xfId="23500"/>
    <cellStyle name="40% - Accent6 5 17 2 2 4" xfId="23501"/>
    <cellStyle name="40% - Accent6 5 17 2 2 5" xfId="23502"/>
    <cellStyle name="40% - Accent6 5 17 2 3" xfId="23503"/>
    <cellStyle name="40% - Accent6 5 17 2 3 2" xfId="23504"/>
    <cellStyle name="40% - Accent6 5 17 2 3 2 2" xfId="23505"/>
    <cellStyle name="40% - Accent6 5 17 2 3 3" xfId="23506"/>
    <cellStyle name="40% - Accent6 5 17 2 3 4" xfId="23507"/>
    <cellStyle name="40% - Accent6 5 17 2 4" xfId="23508"/>
    <cellStyle name="40% - Accent6 5 17 2 4 2" xfId="23509"/>
    <cellStyle name="40% - Accent6 5 17 2 5" xfId="23510"/>
    <cellStyle name="40% - Accent6 5 17 2 6" xfId="23511"/>
    <cellStyle name="40% - Accent6 5 17 3" xfId="23512"/>
    <cellStyle name="40% - Accent6 5 17 3 2" xfId="23513"/>
    <cellStyle name="40% - Accent6 5 17 3 2 2" xfId="23514"/>
    <cellStyle name="40% - Accent6 5 17 3 2 2 2" xfId="23515"/>
    <cellStyle name="40% - Accent6 5 17 3 2 3" xfId="23516"/>
    <cellStyle name="40% - Accent6 5 17 3 2 4" xfId="23517"/>
    <cellStyle name="40% - Accent6 5 17 3 3" xfId="23518"/>
    <cellStyle name="40% - Accent6 5 17 3 3 2" xfId="23519"/>
    <cellStyle name="40% - Accent6 5 17 3 4" xfId="23520"/>
    <cellStyle name="40% - Accent6 5 17 3 5" xfId="23521"/>
    <cellStyle name="40% - Accent6 5 17 4" xfId="23522"/>
    <cellStyle name="40% - Accent6 5 17 4 2" xfId="23523"/>
    <cellStyle name="40% - Accent6 5 17 4 2 2" xfId="23524"/>
    <cellStyle name="40% - Accent6 5 17 4 3" xfId="23525"/>
    <cellStyle name="40% - Accent6 5 17 4 4" xfId="23526"/>
    <cellStyle name="40% - Accent6 5 17 5" xfId="23527"/>
    <cellStyle name="40% - Accent6 5 17 5 2" xfId="23528"/>
    <cellStyle name="40% - Accent6 5 17 6" xfId="23529"/>
    <cellStyle name="40% - Accent6 5 17 7" xfId="23530"/>
    <cellStyle name="40% - Accent6 5 18" xfId="23531"/>
    <cellStyle name="40% - Accent6 5 18 2" xfId="23532"/>
    <cellStyle name="40% - Accent6 5 18 2 2" xfId="23533"/>
    <cellStyle name="40% - Accent6 5 18 2 2 2" xfId="23534"/>
    <cellStyle name="40% - Accent6 5 18 2 2 2 2" xfId="23535"/>
    <cellStyle name="40% - Accent6 5 18 2 2 2 2 2" xfId="23536"/>
    <cellStyle name="40% - Accent6 5 18 2 2 2 3" xfId="23537"/>
    <cellStyle name="40% - Accent6 5 18 2 2 2 4" xfId="23538"/>
    <cellStyle name="40% - Accent6 5 18 2 2 3" xfId="23539"/>
    <cellStyle name="40% - Accent6 5 18 2 2 3 2" xfId="23540"/>
    <cellStyle name="40% - Accent6 5 18 2 2 4" xfId="23541"/>
    <cellStyle name="40% - Accent6 5 18 2 2 5" xfId="23542"/>
    <cellStyle name="40% - Accent6 5 18 2 3" xfId="23543"/>
    <cellStyle name="40% - Accent6 5 18 2 3 2" xfId="23544"/>
    <cellStyle name="40% - Accent6 5 18 2 3 2 2" xfId="23545"/>
    <cellStyle name="40% - Accent6 5 18 2 3 3" xfId="23546"/>
    <cellStyle name="40% - Accent6 5 18 2 3 4" xfId="23547"/>
    <cellStyle name="40% - Accent6 5 18 2 4" xfId="23548"/>
    <cellStyle name="40% - Accent6 5 18 2 4 2" xfId="23549"/>
    <cellStyle name="40% - Accent6 5 18 2 5" xfId="23550"/>
    <cellStyle name="40% - Accent6 5 18 2 6" xfId="23551"/>
    <cellStyle name="40% - Accent6 5 18 3" xfId="23552"/>
    <cellStyle name="40% - Accent6 5 18 3 2" xfId="23553"/>
    <cellStyle name="40% - Accent6 5 18 3 2 2" xfId="23554"/>
    <cellStyle name="40% - Accent6 5 18 3 2 2 2" xfId="23555"/>
    <cellStyle name="40% - Accent6 5 18 3 2 3" xfId="23556"/>
    <cellStyle name="40% - Accent6 5 18 3 2 4" xfId="23557"/>
    <cellStyle name="40% - Accent6 5 18 3 3" xfId="23558"/>
    <cellStyle name="40% - Accent6 5 18 3 3 2" xfId="23559"/>
    <cellStyle name="40% - Accent6 5 18 3 4" xfId="23560"/>
    <cellStyle name="40% - Accent6 5 18 3 5" xfId="23561"/>
    <cellStyle name="40% - Accent6 5 18 4" xfId="23562"/>
    <cellStyle name="40% - Accent6 5 18 4 2" xfId="23563"/>
    <cellStyle name="40% - Accent6 5 18 4 2 2" xfId="23564"/>
    <cellStyle name="40% - Accent6 5 18 4 3" xfId="23565"/>
    <cellStyle name="40% - Accent6 5 18 4 4" xfId="23566"/>
    <cellStyle name="40% - Accent6 5 18 5" xfId="23567"/>
    <cellStyle name="40% - Accent6 5 18 5 2" xfId="23568"/>
    <cellStyle name="40% - Accent6 5 18 6" xfId="23569"/>
    <cellStyle name="40% - Accent6 5 18 7" xfId="23570"/>
    <cellStyle name="40% - Accent6 5 19" xfId="23571"/>
    <cellStyle name="40% - Accent6 5 19 2" xfId="23572"/>
    <cellStyle name="40% - Accent6 5 19 2 2" xfId="23573"/>
    <cellStyle name="40% - Accent6 5 19 2 2 2" xfId="23574"/>
    <cellStyle name="40% - Accent6 5 19 2 2 2 2" xfId="23575"/>
    <cellStyle name="40% - Accent6 5 19 2 2 2 2 2" xfId="23576"/>
    <cellStyle name="40% - Accent6 5 19 2 2 2 3" xfId="23577"/>
    <cellStyle name="40% - Accent6 5 19 2 2 2 4" xfId="23578"/>
    <cellStyle name="40% - Accent6 5 19 2 2 3" xfId="23579"/>
    <cellStyle name="40% - Accent6 5 19 2 2 3 2" xfId="23580"/>
    <cellStyle name="40% - Accent6 5 19 2 2 4" xfId="23581"/>
    <cellStyle name="40% - Accent6 5 19 2 2 5" xfId="23582"/>
    <cellStyle name="40% - Accent6 5 19 2 3" xfId="23583"/>
    <cellStyle name="40% - Accent6 5 19 2 3 2" xfId="23584"/>
    <cellStyle name="40% - Accent6 5 19 2 3 2 2" xfId="23585"/>
    <cellStyle name="40% - Accent6 5 19 2 3 3" xfId="23586"/>
    <cellStyle name="40% - Accent6 5 19 2 3 4" xfId="23587"/>
    <cellStyle name="40% - Accent6 5 19 2 4" xfId="23588"/>
    <cellStyle name="40% - Accent6 5 19 2 4 2" xfId="23589"/>
    <cellStyle name="40% - Accent6 5 19 2 5" xfId="23590"/>
    <cellStyle name="40% - Accent6 5 19 2 6" xfId="23591"/>
    <cellStyle name="40% - Accent6 5 19 3" xfId="23592"/>
    <cellStyle name="40% - Accent6 5 19 3 2" xfId="23593"/>
    <cellStyle name="40% - Accent6 5 19 3 2 2" xfId="23594"/>
    <cellStyle name="40% - Accent6 5 19 3 2 2 2" xfId="23595"/>
    <cellStyle name="40% - Accent6 5 19 3 2 3" xfId="23596"/>
    <cellStyle name="40% - Accent6 5 19 3 2 4" xfId="23597"/>
    <cellStyle name="40% - Accent6 5 19 3 3" xfId="23598"/>
    <cellStyle name="40% - Accent6 5 19 3 3 2" xfId="23599"/>
    <cellStyle name="40% - Accent6 5 19 3 4" xfId="23600"/>
    <cellStyle name="40% - Accent6 5 19 3 5" xfId="23601"/>
    <cellStyle name="40% - Accent6 5 19 4" xfId="23602"/>
    <cellStyle name="40% - Accent6 5 19 4 2" xfId="23603"/>
    <cellStyle name="40% - Accent6 5 19 4 2 2" xfId="23604"/>
    <cellStyle name="40% - Accent6 5 19 4 3" xfId="23605"/>
    <cellStyle name="40% - Accent6 5 19 4 4" xfId="23606"/>
    <cellStyle name="40% - Accent6 5 19 5" xfId="23607"/>
    <cellStyle name="40% - Accent6 5 19 5 2" xfId="23608"/>
    <cellStyle name="40% - Accent6 5 19 6" xfId="23609"/>
    <cellStyle name="40% - Accent6 5 19 7" xfId="23610"/>
    <cellStyle name="40% - Accent6 5 2" xfId="23611"/>
    <cellStyle name="40% - Accent6 5 2 2" xfId="23612"/>
    <cellStyle name="40% - Accent6 5 2 2 2" xfId="23613"/>
    <cellStyle name="40% - Accent6 5 2 2 2 2" xfId="23614"/>
    <cellStyle name="40% - Accent6 5 2 2 2 2 2" xfId="23615"/>
    <cellStyle name="40% - Accent6 5 2 2 2 2 2 2" xfId="23616"/>
    <cellStyle name="40% - Accent6 5 2 2 2 2 3" xfId="23617"/>
    <cellStyle name="40% - Accent6 5 2 2 2 2 4" xfId="23618"/>
    <cellStyle name="40% - Accent6 5 2 2 2 3" xfId="23619"/>
    <cellStyle name="40% - Accent6 5 2 2 2 3 2" xfId="23620"/>
    <cellStyle name="40% - Accent6 5 2 2 2 4" xfId="23621"/>
    <cellStyle name="40% - Accent6 5 2 2 2 5" xfId="23622"/>
    <cellStyle name="40% - Accent6 5 2 2 3" xfId="23623"/>
    <cellStyle name="40% - Accent6 5 2 2 3 2" xfId="23624"/>
    <cellStyle name="40% - Accent6 5 2 2 3 2 2" xfId="23625"/>
    <cellStyle name="40% - Accent6 5 2 2 3 3" xfId="23626"/>
    <cellStyle name="40% - Accent6 5 2 2 3 4" xfId="23627"/>
    <cellStyle name="40% - Accent6 5 2 2 4" xfId="23628"/>
    <cellStyle name="40% - Accent6 5 2 2 4 2" xfId="23629"/>
    <cellStyle name="40% - Accent6 5 2 2 5" xfId="23630"/>
    <cellStyle name="40% - Accent6 5 2 2 6" xfId="23631"/>
    <cellStyle name="40% - Accent6 5 2 3" xfId="23632"/>
    <cellStyle name="40% - Accent6 5 2 3 2" xfId="23633"/>
    <cellStyle name="40% - Accent6 5 2 3 2 2" xfId="23634"/>
    <cellStyle name="40% - Accent6 5 2 3 2 2 2" xfId="23635"/>
    <cellStyle name="40% - Accent6 5 2 3 2 3" xfId="23636"/>
    <cellStyle name="40% - Accent6 5 2 3 2 4" xfId="23637"/>
    <cellStyle name="40% - Accent6 5 2 3 3" xfId="23638"/>
    <cellStyle name="40% - Accent6 5 2 3 3 2" xfId="23639"/>
    <cellStyle name="40% - Accent6 5 2 3 4" xfId="23640"/>
    <cellStyle name="40% - Accent6 5 2 3 5" xfId="23641"/>
    <cellStyle name="40% - Accent6 5 2 4" xfId="23642"/>
    <cellStyle name="40% - Accent6 5 2 4 2" xfId="23643"/>
    <cellStyle name="40% - Accent6 5 2 4 2 2" xfId="23644"/>
    <cellStyle name="40% - Accent6 5 2 4 3" xfId="23645"/>
    <cellStyle name="40% - Accent6 5 2 4 4" xfId="23646"/>
    <cellStyle name="40% - Accent6 5 2 5" xfId="23647"/>
    <cellStyle name="40% - Accent6 5 2 5 2" xfId="23648"/>
    <cellStyle name="40% - Accent6 5 2 6" xfId="23649"/>
    <cellStyle name="40% - Accent6 5 2 7" xfId="23650"/>
    <cellStyle name="40% - Accent6 5 20" xfId="23651"/>
    <cellStyle name="40% - Accent6 5 20 2" xfId="23652"/>
    <cellStyle name="40% - Accent6 5 20 2 2" xfId="23653"/>
    <cellStyle name="40% - Accent6 5 20 2 2 2" xfId="23654"/>
    <cellStyle name="40% - Accent6 5 20 2 2 2 2" xfId="23655"/>
    <cellStyle name="40% - Accent6 5 20 2 2 2 2 2" xfId="23656"/>
    <cellStyle name="40% - Accent6 5 20 2 2 2 3" xfId="23657"/>
    <cellStyle name="40% - Accent6 5 20 2 2 2 4" xfId="23658"/>
    <cellStyle name="40% - Accent6 5 20 2 2 3" xfId="23659"/>
    <cellStyle name="40% - Accent6 5 20 2 2 3 2" xfId="23660"/>
    <cellStyle name="40% - Accent6 5 20 2 2 4" xfId="23661"/>
    <cellStyle name="40% - Accent6 5 20 2 2 5" xfId="23662"/>
    <cellStyle name="40% - Accent6 5 20 2 3" xfId="23663"/>
    <cellStyle name="40% - Accent6 5 20 2 3 2" xfId="23664"/>
    <cellStyle name="40% - Accent6 5 20 2 3 2 2" xfId="23665"/>
    <cellStyle name="40% - Accent6 5 20 2 3 3" xfId="23666"/>
    <cellStyle name="40% - Accent6 5 20 2 3 4" xfId="23667"/>
    <cellStyle name="40% - Accent6 5 20 2 4" xfId="23668"/>
    <cellStyle name="40% - Accent6 5 20 2 4 2" xfId="23669"/>
    <cellStyle name="40% - Accent6 5 20 2 5" xfId="23670"/>
    <cellStyle name="40% - Accent6 5 20 2 6" xfId="23671"/>
    <cellStyle name="40% - Accent6 5 20 3" xfId="23672"/>
    <cellStyle name="40% - Accent6 5 20 3 2" xfId="23673"/>
    <cellStyle name="40% - Accent6 5 20 3 2 2" xfId="23674"/>
    <cellStyle name="40% - Accent6 5 20 3 2 2 2" xfId="23675"/>
    <cellStyle name="40% - Accent6 5 20 3 2 3" xfId="23676"/>
    <cellStyle name="40% - Accent6 5 20 3 2 4" xfId="23677"/>
    <cellStyle name="40% - Accent6 5 20 3 3" xfId="23678"/>
    <cellStyle name="40% - Accent6 5 20 3 3 2" xfId="23679"/>
    <cellStyle name="40% - Accent6 5 20 3 4" xfId="23680"/>
    <cellStyle name="40% - Accent6 5 20 3 5" xfId="23681"/>
    <cellStyle name="40% - Accent6 5 20 4" xfId="23682"/>
    <cellStyle name="40% - Accent6 5 20 4 2" xfId="23683"/>
    <cellStyle name="40% - Accent6 5 20 4 2 2" xfId="23684"/>
    <cellStyle name="40% - Accent6 5 20 4 3" xfId="23685"/>
    <cellStyle name="40% - Accent6 5 20 4 4" xfId="23686"/>
    <cellStyle name="40% - Accent6 5 20 5" xfId="23687"/>
    <cellStyle name="40% - Accent6 5 20 5 2" xfId="23688"/>
    <cellStyle name="40% - Accent6 5 20 6" xfId="23689"/>
    <cellStyle name="40% - Accent6 5 20 7" xfId="23690"/>
    <cellStyle name="40% - Accent6 5 21" xfId="23691"/>
    <cellStyle name="40% - Accent6 5 21 2" xfId="23692"/>
    <cellStyle name="40% - Accent6 5 21 2 2" xfId="23693"/>
    <cellStyle name="40% - Accent6 5 21 2 2 2" xfId="23694"/>
    <cellStyle name="40% - Accent6 5 21 2 2 2 2" xfId="23695"/>
    <cellStyle name="40% - Accent6 5 21 2 2 2 2 2" xfId="23696"/>
    <cellStyle name="40% - Accent6 5 21 2 2 2 3" xfId="23697"/>
    <cellStyle name="40% - Accent6 5 21 2 2 2 4" xfId="23698"/>
    <cellStyle name="40% - Accent6 5 21 2 2 3" xfId="23699"/>
    <cellStyle name="40% - Accent6 5 21 2 2 3 2" xfId="23700"/>
    <cellStyle name="40% - Accent6 5 21 2 2 4" xfId="23701"/>
    <cellStyle name="40% - Accent6 5 21 2 2 5" xfId="23702"/>
    <cellStyle name="40% - Accent6 5 21 2 3" xfId="23703"/>
    <cellStyle name="40% - Accent6 5 21 2 3 2" xfId="23704"/>
    <cellStyle name="40% - Accent6 5 21 2 3 2 2" xfId="23705"/>
    <cellStyle name="40% - Accent6 5 21 2 3 3" xfId="23706"/>
    <cellStyle name="40% - Accent6 5 21 2 3 4" xfId="23707"/>
    <cellStyle name="40% - Accent6 5 21 2 4" xfId="23708"/>
    <cellStyle name="40% - Accent6 5 21 2 4 2" xfId="23709"/>
    <cellStyle name="40% - Accent6 5 21 2 5" xfId="23710"/>
    <cellStyle name="40% - Accent6 5 21 2 6" xfId="23711"/>
    <cellStyle name="40% - Accent6 5 21 3" xfId="23712"/>
    <cellStyle name="40% - Accent6 5 21 3 2" xfId="23713"/>
    <cellStyle name="40% - Accent6 5 21 3 2 2" xfId="23714"/>
    <cellStyle name="40% - Accent6 5 21 3 2 2 2" xfId="23715"/>
    <cellStyle name="40% - Accent6 5 21 3 2 3" xfId="23716"/>
    <cellStyle name="40% - Accent6 5 21 3 2 4" xfId="23717"/>
    <cellStyle name="40% - Accent6 5 21 3 3" xfId="23718"/>
    <cellStyle name="40% - Accent6 5 21 3 3 2" xfId="23719"/>
    <cellStyle name="40% - Accent6 5 21 3 4" xfId="23720"/>
    <cellStyle name="40% - Accent6 5 21 3 5" xfId="23721"/>
    <cellStyle name="40% - Accent6 5 21 4" xfId="23722"/>
    <cellStyle name="40% - Accent6 5 21 4 2" xfId="23723"/>
    <cellStyle name="40% - Accent6 5 21 4 2 2" xfId="23724"/>
    <cellStyle name="40% - Accent6 5 21 4 3" xfId="23725"/>
    <cellStyle name="40% - Accent6 5 21 4 4" xfId="23726"/>
    <cellStyle name="40% - Accent6 5 21 5" xfId="23727"/>
    <cellStyle name="40% - Accent6 5 21 5 2" xfId="23728"/>
    <cellStyle name="40% - Accent6 5 21 6" xfId="23729"/>
    <cellStyle name="40% - Accent6 5 21 7" xfId="23730"/>
    <cellStyle name="40% - Accent6 5 22" xfId="23731"/>
    <cellStyle name="40% - Accent6 5 22 2" xfId="23732"/>
    <cellStyle name="40% - Accent6 5 22 2 2" xfId="23733"/>
    <cellStyle name="40% - Accent6 5 22 2 2 2" xfId="23734"/>
    <cellStyle name="40% - Accent6 5 22 2 2 2 2" xfId="23735"/>
    <cellStyle name="40% - Accent6 5 22 2 2 2 2 2" xfId="23736"/>
    <cellStyle name="40% - Accent6 5 22 2 2 2 3" xfId="23737"/>
    <cellStyle name="40% - Accent6 5 22 2 2 2 4" xfId="23738"/>
    <cellStyle name="40% - Accent6 5 22 2 2 3" xfId="23739"/>
    <cellStyle name="40% - Accent6 5 22 2 2 3 2" xfId="23740"/>
    <cellStyle name="40% - Accent6 5 22 2 2 4" xfId="23741"/>
    <cellStyle name="40% - Accent6 5 22 2 2 5" xfId="23742"/>
    <cellStyle name="40% - Accent6 5 22 2 3" xfId="23743"/>
    <cellStyle name="40% - Accent6 5 22 2 3 2" xfId="23744"/>
    <cellStyle name="40% - Accent6 5 22 2 3 2 2" xfId="23745"/>
    <cellStyle name="40% - Accent6 5 22 2 3 3" xfId="23746"/>
    <cellStyle name="40% - Accent6 5 22 2 3 4" xfId="23747"/>
    <cellStyle name="40% - Accent6 5 22 2 4" xfId="23748"/>
    <cellStyle name="40% - Accent6 5 22 2 4 2" xfId="23749"/>
    <cellStyle name="40% - Accent6 5 22 2 5" xfId="23750"/>
    <cellStyle name="40% - Accent6 5 22 2 6" xfId="23751"/>
    <cellStyle name="40% - Accent6 5 22 3" xfId="23752"/>
    <cellStyle name="40% - Accent6 5 22 3 2" xfId="23753"/>
    <cellStyle name="40% - Accent6 5 22 3 2 2" xfId="23754"/>
    <cellStyle name="40% - Accent6 5 22 3 2 2 2" xfId="23755"/>
    <cellStyle name="40% - Accent6 5 22 3 2 3" xfId="23756"/>
    <cellStyle name="40% - Accent6 5 22 3 2 4" xfId="23757"/>
    <cellStyle name="40% - Accent6 5 22 3 3" xfId="23758"/>
    <cellStyle name="40% - Accent6 5 22 3 3 2" xfId="23759"/>
    <cellStyle name="40% - Accent6 5 22 3 4" xfId="23760"/>
    <cellStyle name="40% - Accent6 5 22 3 5" xfId="23761"/>
    <cellStyle name="40% - Accent6 5 22 4" xfId="23762"/>
    <cellStyle name="40% - Accent6 5 22 4 2" xfId="23763"/>
    <cellStyle name="40% - Accent6 5 22 4 2 2" xfId="23764"/>
    <cellStyle name="40% - Accent6 5 22 4 3" xfId="23765"/>
    <cellStyle name="40% - Accent6 5 22 4 4" xfId="23766"/>
    <cellStyle name="40% - Accent6 5 22 5" xfId="23767"/>
    <cellStyle name="40% - Accent6 5 22 5 2" xfId="23768"/>
    <cellStyle name="40% - Accent6 5 22 6" xfId="23769"/>
    <cellStyle name="40% - Accent6 5 22 7" xfId="23770"/>
    <cellStyle name="40% - Accent6 5 23" xfId="23771"/>
    <cellStyle name="40% - Accent6 5 23 2" xfId="23772"/>
    <cellStyle name="40% - Accent6 5 23 2 2" xfId="23773"/>
    <cellStyle name="40% - Accent6 5 23 2 2 2" xfId="23774"/>
    <cellStyle name="40% - Accent6 5 23 2 2 2 2" xfId="23775"/>
    <cellStyle name="40% - Accent6 5 23 2 2 2 2 2" xfId="23776"/>
    <cellStyle name="40% - Accent6 5 23 2 2 2 3" xfId="23777"/>
    <cellStyle name="40% - Accent6 5 23 2 2 2 4" xfId="23778"/>
    <cellStyle name="40% - Accent6 5 23 2 2 3" xfId="23779"/>
    <cellStyle name="40% - Accent6 5 23 2 2 3 2" xfId="23780"/>
    <cellStyle name="40% - Accent6 5 23 2 2 4" xfId="23781"/>
    <cellStyle name="40% - Accent6 5 23 2 2 5" xfId="23782"/>
    <cellStyle name="40% - Accent6 5 23 2 3" xfId="23783"/>
    <cellStyle name="40% - Accent6 5 23 2 3 2" xfId="23784"/>
    <cellStyle name="40% - Accent6 5 23 2 3 2 2" xfId="23785"/>
    <cellStyle name="40% - Accent6 5 23 2 3 3" xfId="23786"/>
    <cellStyle name="40% - Accent6 5 23 2 3 4" xfId="23787"/>
    <cellStyle name="40% - Accent6 5 23 2 4" xfId="23788"/>
    <cellStyle name="40% - Accent6 5 23 2 4 2" xfId="23789"/>
    <cellStyle name="40% - Accent6 5 23 2 5" xfId="23790"/>
    <cellStyle name="40% - Accent6 5 23 2 6" xfId="23791"/>
    <cellStyle name="40% - Accent6 5 23 3" xfId="23792"/>
    <cellStyle name="40% - Accent6 5 23 3 2" xfId="23793"/>
    <cellStyle name="40% - Accent6 5 23 3 2 2" xfId="23794"/>
    <cellStyle name="40% - Accent6 5 23 3 2 2 2" xfId="23795"/>
    <cellStyle name="40% - Accent6 5 23 3 2 3" xfId="23796"/>
    <cellStyle name="40% - Accent6 5 23 3 2 4" xfId="23797"/>
    <cellStyle name="40% - Accent6 5 23 3 3" xfId="23798"/>
    <cellStyle name="40% - Accent6 5 23 3 3 2" xfId="23799"/>
    <cellStyle name="40% - Accent6 5 23 3 4" xfId="23800"/>
    <cellStyle name="40% - Accent6 5 23 3 5" xfId="23801"/>
    <cellStyle name="40% - Accent6 5 23 4" xfId="23802"/>
    <cellStyle name="40% - Accent6 5 23 4 2" xfId="23803"/>
    <cellStyle name="40% - Accent6 5 23 4 2 2" xfId="23804"/>
    <cellStyle name="40% - Accent6 5 23 4 3" xfId="23805"/>
    <cellStyle name="40% - Accent6 5 23 4 4" xfId="23806"/>
    <cellStyle name="40% - Accent6 5 23 5" xfId="23807"/>
    <cellStyle name="40% - Accent6 5 23 5 2" xfId="23808"/>
    <cellStyle name="40% - Accent6 5 23 6" xfId="23809"/>
    <cellStyle name="40% - Accent6 5 23 7" xfId="23810"/>
    <cellStyle name="40% - Accent6 5 24" xfId="23811"/>
    <cellStyle name="40% - Accent6 5 24 2" xfId="23812"/>
    <cellStyle name="40% - Accent6 5 24 2 2" xfId="23813"/>
    <cellStyle name="40% - Accent6 5 24 2 2 2" xfId="23814"/>
    <cellStyle name="40% - Accent6 5 24 2 2 2 2" xfId="23815"/>
    <cellStyle name="40% - Accent6 5 24 2 2 2 2 2" xfId="23816"/>
    <cellStyle name="40% - Accent6 5 24 2 2 2 3" xfId="23817"/>
    <cellStyle name="40% - Accent6 5 24 2 2 2 4" xfId="23818"/>
    <cellStyle name="40% - Accent6 5 24 2 2 3" xfId="23819"/>
    <cellStyle name="40% - Accent6 5 24 2 2 3 2" xfId="23820"/>
    <cellStyle name="40% - Accent6 5 24 2 2 4" xfId="23821"/>
    <cellStyle name="40% - Accent6 5 24 2 2 5" xfId="23822"/>
    <cellStyle name="40% - Accent6 5 24 2 3" xfId="23823"/>
    <cellStyle name="40% - Accent6 5 24 2 3 2" xfId="23824"/>
    <cellStyle name="40% - Accent6 5 24 2 3 2 2" xfId="23825"/>
    <cellStyle name="40% - Accent6 5 24 2 3 3" xfId="23826"/>
    <cellStyle name="40% - Accent6 5 24 2 3 4" xfId="23827"/>
    <cellStyle name="40% - Accent6 5 24 2 4" xfId="23828"/>
    <cellStyle name="40% - Accent6 5 24 2 4 2" xfId="23829"/>
    <cellStyle name="40% - Accent6 5 24 2 5" xfId="23830"/>
    <cellStyle name="40% - Accent6 5 24 2 6" xfId="23831"/>
    <cellStyle name="40% - Accent6 5 24 3" xfId="23832"/>
    <cellStyle name="40% - Accent6 5 24 3 2" xfId="23833"/>
    <cellStyle name="40% - Accent6 5 24 3 2 2" xfId="23834"/>
    <cellStyle name="40% - Accent6 5 24 3 2 2 2" xfId="23835"/>
    <cellStyle name="40% - Accent6 5 24 3 2 3" xfId="23836"/>
    <cellStyle name="40% - Accent6 5 24 3 2 4" xfId="23837"/>
    <cellStyle name="40% - Accent6 5 24 3 3" xfId="23838"/>
    <cellStyle name="40% - Accent6 5 24 3 3 2" xfId="23839"/>
    <cellStyle name="40% - Accent6 5 24 3 4" xfId="23840"/>
    <cellStyle name="40% - Accent6 5 24 3 5" xfId="23841"/>
    <cellStyle name="40% - Accent6 5 24 4" xfId="23842"/>
    <cellStyle name="40% - Accent6 5 24 4 2" xfId="23843"/>
    <cellStyle name="40% - Accent6 5 24 4 2 2" xfId="23844"/>
    <cellStyle name="40% - Accent6 5 24 4 3" xfId="23845"/>
    <cellStyle name="40% - Accent6 5 24 4 4" xfId="23846"/>
    <cellStyle name="40% - Accent6 5 24 5" xfId="23847"/>
    <cellStyle name="40% - Accent6 5 24 5 2" xfId="23848"/>
    <cellStyle name="40% - Accent6 5 24 6" xfId="23849"/>
    <cellStyle name="40% - Accent6 5 24 7" xfId="23850"/>
    <cellStyle name="40% - Accent6 5 25" xfId="23851"/>
    <cellStyle name="40% - Accent6 5 25 2" xfId="23852"/>
    <cellStyle name="40% - Accent6 5 25 2 2" xfId="23853"/>
    <cellStyle name="40% - Accent6 5 25 2 2 2" xfId="23854"/>
    <cellStyle name="40% - Accent6 5 25 2 2 2 2" xfId="23855"/>
    <cellStyle name="40% - Accent6 5 25 2 2 2 2 2" xfId="23856"/>
    <cellStyle name="40% - Accent6 5 25 2 2 2 3" xfId="23857"/>
    <cellStyle name="40% - Accent6 5 25 2 2 2 4" xfId="23858"/>
    <cellStyle name="40% - Accent6 5 25 2 2 3" xfId="23859"/>
    <cellStyle name="40% - Accent6 5 25 2 2 3 2" xfId="23860"/>
    <cellStyle name="40% - Accent6 5 25 2 2 4" xfId="23861"/>
    <cellStyle name="40% - Accent6 5 25 2 2 5" xfId="23862"/>
    <cellStyle name="40% - Accent6 5 25 2 3" xfId="23863"/>
    <cellStyle name="40% - Accent6 5 25 2 3 2" xfId="23864"/>
    <cellStyle name="40% - Accent6 5 25 2 3 2 2" xfId="23865"/>
    <cellStyle name="40% - Accent6 5 25 2 3 3" xfId="23866"/>
    <cellStyle name="40% - Accent6 5 25 2 3 4" xfId="23867"/>
    <cellStyle name="40% - Accent6 5 25 2 4" xfId="23868"/>
    <cellStyle name="40% - Accent6 5 25 2 4 2" xfId="23869"/>
    <cellStyle name="40% - Accent6 5 25 2 5" xfId="23870"/>
    <cellStyle name="40% - Accent6 5 25 2 6" xfId="23871"/>
    <cellStyle name="40% - Accent6 5 25 3" xfId="23872"/>
    <cellStyle name="40% - Accent6 5 25 3 2" xfId="23873"/>
    <cellStyle name="40% - Accent6 5 25 3 2 2" xfId="23874"/>
    <cellStyle name="40% - Accent6 5 25 3 2 2 2" xfId="23875"/>
    <cellStyle name="40% - Accent6 5 25 3 2 3" xfId="23876"/>
    <cellStyle name="40% - Accent6 5 25 3 2 4" xfId="23877"/>
    <cellStyle name="40% - Accent6 5 25 3 3" xfId="23878"/>
    <cellStyle name="40% - Accent6 5 25 3 3 2" xfId="23879"/>
    <cellStyle name="40% - Accent6 5 25 3 4" xfId="23880"/>
    <cellStyle name="40% - Accent6 5 25 3 5" xfId="23881"/>
    <cellStyle name="40% - Accent6 5 25 4" xfId="23882"/>
    <cellStyle name="40% - Accent6 5 25 4 2" xfId="23883"/>
    <cellStyle name="40% - Accent6 5 25 4 2 2" xfId="23884"/>
    <cellStyle name="40% - Accent6 5 25 4 3" xfId="23885"/>
    <cellStyle name="40% - Accent6 5 25 4 4" xfId="23886"/>
    <cellStyle name="40% - Accent6 5 25 5" xfId="23887"/>
    <cellStyle name="40% - Accent6 5 25 5 2" xfId="23888"/>
    <cellStyle name="40% - Accent6 5 25 6" xfId="23889"/>
    <cellStyle name="40% - Accent6 5 25 7" xfId="23890"/>
    <cellStyle name="40% - Accent6 5 26" xfId="23891"/>
    <cellStyle name="40% - Accent6 5 26 2" xfId="23892"/>
    <cellStyle name="40% - Accent6 5 26 2 2" xfId="23893"/>
    <cellStyle name="40% - Accent6 5 26 2 2 2" xfId="23894"/>
    <cellStyle name="40% - Accent6 5 26 2 2 2 2" xfId="23895"/>
    <cellStyle name="40% - Accent6 5 26 2 2 2 2 2" xfId="23896"/>
    <cellStyle name="40% - Accent6 5 26 2 2 2 3" xfId="23897"/>
    <cellStyle name="40% - Accent6 5 26 2 2 2 4" xfId="23898"/>
    <cellStyle name="40% - Accent6 5 26 2 2 3" xfId="23899"/>
    <cellStyle name="40% - Accent6 5 26 2 2 3 2" xfId="23900"/>
    <cellStyle name="40% - Accent6 5 26 2 2 4" xfId="23901"/>
    <cellStyle name="40% - Accent6 5 26 2 2 5" xfId="23902"/>
    <cellStyle name="40% - Accent6 5 26 2 3" xfId="23903"/>
    <cellStyle name="40% - Accent6 5 26 2 3 2" xfId="23904"/>
    <cellStyle name="40% - Accent6 5 26 2 3 2 2" xfId="23905"/>
    <cellStyle name="40% - Accent6 5 26 2 3 3" xfId="23906"/>
    <cellStyle name="40% - Accent6 5 26 2 3 4" xfId="23907"/>
    <cellStyle name="40% - Accent6 5 26 2 4" xfId="23908"/>
    <cellStyle name="40% - Accent6 5 26 2 4 2" xfId="23909"/>
    <cellStyle name="40% - Accent6 5 26 2 5" xfId="23910"/>
    <cellStyle name="40% - Accent6 5 26 2 6" xfId="23911"/>
    <cellStyle name="40% - Accent6 5 26 3" xfId="23912"/>
    <cellStyle name="40% - Accent6 5 26 3 2" xfId="23913"/>
    <cellStyle name="40% - Accent6 5 26 3 2 2" xfId="23914"/>
    <cellStyle name="40% - Accent6 5 26 3 2 2 2" xfId="23915"/>
    <cellStyle name="40% - Accent6 5 26 3 2 3" xfId="23916"/>
    <cellStyle name="40% - Accent6 5 26 3 2 4" xfId="23917"/>
    <cellStyle name="40% - Accent6 5 26 3 3" xfId="23918"/>
    <cellStyle name="40% - Accent6 5 26 3 3 2" xfId="23919"/>
    <cellStyle name="40% - Accent6 5 26 3 4" xfId="23920"/>
    <cellStyle name="40% - Accent6 5 26 3 5" xfId="23921"/>
    <cellStyle name="40% - Accent6 5 26 4" xfId="23922"/>
    <cellStyle name="40% - Accent6 5 26 4 2" xfId="23923"/>
    <cellStyle name="40% - Accent6 5 26 4 2 2" xfId="23924"/>
    <cellStyle name="40% - Accent6 5 26 4 3" xfId="23925"/>
    <cellStyle name="40% - Accent6 5 26 4 4" xfId="23926"/>
    <cellStyle name="40% - Accent6 5 26 5" xfId="23927"/>
    <cellStyle name="40% - Accent6 5 26 5 2" xfId="23928"/>
    <cellStyle name="40% - Accent6 5 26 6" xfId="23929"/>
    <cellStyle name="40% - Accent6 5 26 7" xfId="23930"/>
    <cellStyle name="40% - Accent6 5 27" xfId="23931"/>
    <cellStyle name="40% - Accent6 5 27 2" xfId="23932"/>
    <cellStyle name="40% - Accent6 5 27 2 2" xfId="23933"/>
    <cellStyle name="40% - Accent6 5 27 2 2 2" xfId="23934"/>
    <cellStyle name="40% - Accent6 5 27 2 2 2 2" xfId="23935"/>
    <cellStyle name="40% - Accent6 5 27 2 2 2 2 2" xfId="23936"/>
    <cellStyle name="40% - Accent6 5 27 2 2 2 3" xfId="23937"/>
    <cellStyle name="40% - Accent6 5 27 2 2 2 4" xfId="23938"/>
    <cellStyle name="40% - Accent6 5 27 2 2 3" xfId="23939"/>
    <cellStyle name="40% - Accent6 5 27 2 2 3 2" xfId="23940"/>
    <cellStyle name="40% - Accent6 5 27 2 2 4" xfId="23941"/>
    <cellStyle name="40% - Accent6 5 27 2 2 5" xfId="23942"/>
    <cellStyle name="40% - Accent6 5 27 2 3" xfId="23943"/>
    <cellStyle name="40% - Accent6 5 27 2 3 2" xfId="23944"/>
    <cellStyle name="40% - Accent6 5 27 2 3 2 2" xfId="23945"/>
    <cellStyle name="40% - Accent6 5 27 2 3 3" xfId="23946"/>
    <cellStyle name="40% - Accent6 5 27 2 3 4" xfId="23947"/>
    <cellStyle name="40% - Accent6 5 27 2 4" xfId="23948"/>
    <cellStyle name="40% - Accent6 5 27 2 4 2" xfId="23949"/>
    <cellStyle name="40% - Accent6 5 27 2 5" xfId="23950"/>
    <cellStyle name="40% - Accent6 5 27 2 6" xfId="23951"/>
    <cellStyle name="40% - Accent6 5 27 3" xfId="23952"/>
    <cellStyle name="40% - Accent6 5 27 3 2" xfId="23953"/>
    <cellStyle name="40% - Accent6 5 27 3 2 2" xfId="23954"/>
    <cellStyle name="40% - Accent6 5 27 3 2 2 2" xfId="23955"/>
    <cellStyle name="40% - Accent6 5 27 3 2 3" xfId="23956"/>
    <cellStyle name="40% - Accent6 5 27 3 2 4" xfId="23957"/>
    <cellStyle name="40% - Accent6 5 27 3 3" xfId="23958"/>
    <cellStyle name="40% - Accent6 5 27 3 3 2" xfId="23959"/>
    <cellStyle name="40% - Accent6 5 27 3 4" xfId="23960"/>
    <cellStyle name="40% - Accent6 5 27 3 5" xfId="23961"/>
    <cellStyle name="40% - Accent6 5 27 4" xfId="23962"/>
    <cellStyle name="40% - Accent6 5 27 4 2" xfId="23963"/>
    <cellStyle name="40% - Accent6 5 27 4 2 2" xfId="23964"/>
    <cellStyle name="40% - Accent6 5 27 4 3" xfId="23965"/>
    <cellStyle name="40% - Accent6 5 27 4 4" xfId="23966"/>
    <cellStyle name="40% - Accent6 5 27 5" xfId="23967"/>
    <cellStyle name="40% - Accent6 5 27 5 2" xfId="23968"/>
    <cellStyle name="40% - Accent6 5 27 6" xfId="23969"/>
    <cellStyle name="40% - Accent6 5 27 7" xfId="23970"/>
    <cellStyle name="40% - Accent6 5 28" xfId="23971"/>
    <cellStyle name="40% - Accent6 5 28 2" xfId="23972"/>
    <cellStyle name="40% - Accent6 5 28 2 2" xfId="23973"/>
    <cellStyle name="40% - Accent6 5 28 2 2 2" xfId="23974"/>
    <cellStyle name="40% - Accent6 5 28 2 2 2 2" xfId="23975"/>
    <cellStyle name="40% - Accent6 5 28 2 2 2 2 2" xfId="23976"/>
    <cellStyle name="40% - Accent6 5 28 2 2 2 3" xfId="23977"/>
    <cellStyle name="40% - Accent6 5 28 2 2 2 4" xfId="23978"/>
    <cellStyle name="40% - Accent6 5 28 2 2 3" xfId="23979"/>
    <cellStyle name="40% - Accent6 5 28 2 2 3 2" xfId="23980"/>
    <cellStyle name="40% - Accent6 5 28 2 2 4" xfId="23981"/>
    <cellStyle name="40% - Accent6 5 28 2 2 5" xfId="23982"/>
    <cellStyle name="40% - Accent6 5 28 2 3" xfId="23983"/>
    <cellStyle name="40% - Accent6 5 28 2 3 2" xfId="23984"/>
    <cellStyle name="40% - Accent6 5 28 2 3 2 2" xfId="23985"/>
    <cellStyle name="40% - Accent6 5 28 2 3 3" xfId="23986"/>
    <cellStyle name="40% - Accent6 5 28 2 3 4" xfId="23987"/>
    <cellStyle name="40% - Accent6 5 28 2 4" xfId="23988"/>
    <cellStyle name="40% - Accent6 5 28 2 4 2" xfId="23989"/>
    <cellStyle name="40% - Accent6 5 28 2 5" xfId="23990"/>
    <cellStyle name="40% - Accent6 5 28 2 6" xfId="23991"/>
    <cellStyle name="40% - Accent6 5 28 3" xfId="23992"/>
    <cellStyle name="40% - Accent6 5 28 3 2" xfId="23993"/>
    <cellStyle name="40% - Accent6 5 28 3 2 2" xfId="23994"/>
    <cellStyle name="40% - Accent6 5 28 3 2 2 2" xfId="23995"/>
    <cellStyle name="40% - Accent6 5 28 3 2 3" xfId="23996"/>
    <cellStyle name="40% - Accent6 5 28 3 2 4" xfId="23997"/>
    <cellStyle name="40% - Accent6 5 28 3 3" xfId="23998"/>
    <cellStyle name="40% - Accent6 5 28 3 3 2" xfId="23999"/>
    <cellStyle name="40% - Accent6 5 28 3 4" xfId="24000"/>
    <cellStyle name="40% - Accent6 5 28 3 5" xfId="24001"/>
    <cellStyle name="40% - Accent6 5 28 4" xfId="24002"/>
    <cellStyle name="40% - Accent6 5 28 4 2" xfId="24003"/>
    <cellStyle name="40% - Accent6 5 28 4 2 2" xfId="24004"/>
    <cellStyle name="40% - Accent6 5 28 4 3" xfId="24005"/>
    <cellStyle name="40% - Accent6 5 28 4 4" xfId="24006"/>
    <cellStyle name="40% - Accent6 5 28 5" xfId="24007"/>
    <cellStyle name="40% - Accent6 5 28 5 2" xfId="24008"/>
    <cellStyle name="40% - Accent6 5 28 6" xfId="24009"/>
    <cellStyle name="40% - Accent6 5 28 7" xfId="24010"/>
    <cellStyle name="40% - Accent6 5 29" xfId="24011"/>
    <cellStyle name="40% - Accent6 5 29 2" xfId="24012"/>
    <cellStyle name="40% - Accent6 5 29 2 2" xfId="24013"/>
    <cellStyle name="40% - Accent6 5 29 2 2 2" xfId="24014"/>
    <cellStyle name="40% - Accent6 5 29 2 2 2 2" xfId="24015"/>
    <cellStyle name="40% - Accent6 5 29 2 2 2 2 2" xfId="24016"/>
    <cellStyle name="40% - Accent6 5 29 2 2 2 3" xfId="24017"/>
    <cellStyle name="40% - Accent6 5 29 2 2 2 4" xfId="24018"/>
    <cellStyle name="40% - Accent6 5 29 2 2 3" xfId="24019"/>
    <cellStyle name="40% - Accent6 5 29 2 2 3 2" xfId="24020"/>
    <cellStyle name="40% - Accent6 5 29 2 2 4" xfId="24021"/>
    <cellStyle name="40% - Accent6 5 29 2 2 5" xfId="24022"/>
    <cellStyle name="40% - Accent6 5 29 2 3" xfId="24023"/>
    <cellStyle name="40% - Accent6 5 29 2 3 2" xfId="24024"/>
    <cellStyle name="40% - Accent6 5 29 2 3 2 2" xfId="24025"/>
    <cellStyle name="40% - Accent6 5 29 2 3 3" xfId="24026"/>
    <cellStyle name="40% - Accent6 5 29 2 3 4" xfId="24027"/>
    <cellStyle name="40% - Accent6 5 29 2 4" xfId="24028"/>
    <cellStyle name="40% - Accent6 5 29 2 4 2" xfId="24029"/>
    <cellStyle name="40% - Accent6 5 29 2 5" xfId="24030"/>
    <cellStyle name="40% - Accent6 5 29 2 6" xfId="24031"/>
    <cellStyle name="40% - Accent6 5 29 3" xfId="24032"/>
    <cellStyle name="40% - Accent6 5 29 3 2" xfId="24033"/>
    <cellStyle name="40% - Accent6 5 29 3 2 2" xfId="24034"/>
    <cellStyle name="40% - Accent6 5 29 3 2 2 2" xfId="24035"/>
    <cellStyle name="40% - Accent6 5 29 3 2 3" xfId="24036"/>
    <cellStyle name="40% - Accent6 5 29 3 2 4" xfId="24037"/>
    <cellStyle name="40% - Accent6 5 29 3 3" xfId="24038"/>
    <cellStyle name="40% - Accent6 5 29 3 3 2" xfId="24039"/>
    <cellStyle name="40% - Accent6 5 29 3 4" xfId="24040"/>
    <cellStyle name="40% - Accent6 5 29 3 5" xfId="24041"/>
    <cellStyle name="40% - Accent6 5 29 4" xfId="24042"/>
    <cellStyle name="40% - Accent6 5 29 4 2" xfId="24043"/>
    <cellStyle name="40% - Accent6 5 29 4 2 2" xfId="24044"/>
    <cellStyle name="40% - Accent6 5 29 4 3" xfId="24045"/>
    <cellStyle name="40% - Accent6 5 29 4 4" xfId="24046"/>
    <cellStyle name="40% - Accent6 5 29 5" xfId="24047"/>
    <cellStyle name="40% - Accent6 5 29 5 2" xfId="24048"/>
    <cellStyle name="40% - Accent6 5 29 6" xfId="24049"/>
    <cellStyle name="40% - Accent6 5 29 7" xfId="24050"/>
    <cellStyle name="40% - Accent6 5 3" xfId="24051"/>
    <cellStyle name="40% - Accent6 5 3 2" xfId="24052"/>
    <cellStyle name="40% - Accent6 5 3 2 2" xfId="24053"/>
    <cellStyle name="40% - Accent6 5 3 2 2 2" xfId="24054"/>
    <cellStyle name="40% - Accent6 5 3 2 2 2 2" xfId="24055"/>
    <cellStyle name="40% - Accent6 5 3 2 2 2 2 2" xfId="24056"/>
    <cellStyle name="40% - Accent6 5 3 2 2 2 3" xfId="24057"/>
    <cellStyle name="40% - Accent6 5 3 2 2 2 4" xfId="24058"/>
    <cellStyle name="40% - Accent6 5 3 2 2 3" xfId="24059"/>
    <cellStyle name="40% - Accent6 5 3 2 2 3 2" xfId="24060"/>
    <cellStyle name="40% - Accent6 5 3 2 2 4" xfId="24061"/>
    <cellStyle name="40% - Accent6 5 3 2 2 5" xfId="24062"/>
    <cellStyle name="40% - Accent6 5 3 2 3" xfId="24063"/>
    <cellStyle name="40% - Accent6 5 3 2 3 2" xfId="24064"/>
    <cellStyle name="40% - Accent6 5 3 2 3 2 2" xfId="24065"/>
    <cellStyle name="40% - Accent6 5 3 2 3 3" xfId="24066"/>
    <cellStyle name="40% - Accent6 5 3 2 3 4" xfId="24067"/>
    <cellStyle name="40% - Accent6 5 3 2 4" xfId="24068"/>
    <cellStyle name="40% - Accent6 5 3 2 4 2" xfId="24069"/>
    <cellStyle name="40% - Accent6 5 3 2 5" xfId="24070"/>
    <cellStyle name="40% - Accent6 5 3 2 6" xfId="24071"/>
    <cellStyle name="40% - Accent6 5 3 3" xfId="24072"/>
    <cellStyle name="40% - Accent6 5 3 3 2" xfId="24073"/>
    <cellStyle name="40% - Accent6 5 3 3 2 2" xfId="24074"/>
    <cellStyle name="40% - Accent6 5 3 3 2 2 2" xfId="24075"/>
    <cellStyle name="40% - Accent6 5 3 3 2 3" xfId="24076"/>
    <cellStyle name="40% - Accent6 5 3 3 2 4" xfId="24077"/>
    <cellStyle name="40% - Accent6 5 3 3 3" xfId="24078"/>
    <cellStyle name="40% - Accent6 5 3 3 3 2" xfId="24079"/>
    <cellStyle name="40% - Accent6 5 3 3 4" xfId="24080"/>
    <cellStyle name="40% - Accent6 5 3 3 5" xfId="24081"/>
    <cellStyle name="40% - Accent6 5 3 4" xfId="24082"/>
    <cellStyle name="40% - Accent6 5 3 4 2" xfId="24083"/>
    <cellStyle name="40% - Accent6 5 3 4 2 2" xfId="24084"/>
    <cellStyle name="40% - Accent6 5 3 4 3" xfId="24085"/>
    <cellStyle name="40% - Accent6 5 3 4 4" xfId="24086"/>
    <cellStyle name="40% - Accent6 5 3 5" xfId="24087"/>
    <cellStyle name="40% - Accent6 5 3 5 2" xfId="24088"/>
    <cellStyle name="40% - Accent6 5 3 6" xfId="24089"/>
    <cellStyle name="40% - Accent6 5 3 7" xfId="24090"/>
    <cellStyle name="40% - Accent6 5 30" xfId="24091"/>
    <cellStyle name="40% - Accent6 5 30 2" xfId="24092"/>
    <cellStyle name="40% - Accent6 5 30 2 2" xfId="24093"/>
    <cellStyle name="40% - Accent6 5 30 2 2 2" xfId="24094"/>
    <cellStyle name="40% - Accent6 5 30 2 2 2 2" xfId="24095"/>
    <cellStyle name="40% - Accent6 5 30 2 2 2 2 2" xfId="24096"/>
    <cellStyle name="40% - Accent6 5 30 2 2 2 3" xfId="24097"/>
    <cellStyle name="40% - Accent6 5 30 2 2 2 4" xfId="24098"/>
    <cellStyle name="40% - Accent6 5 30 2 2 3" xfId="24099"/>
    <cellStyle name="40% - Accent6 5 30 2 2 3 2" xfId="24100"/>
    <cellStyle name="40% - Accent6 5 30 2 2 4" xfId="24101"/>
    <cellStyle name="40% - Accent6 5 30 2 2 5" xfId="24102"/>
    <cellStyle name="40% - Accent6 5 30 2 3" xfId="24103"/>
    <cellStyle name="40% - Accent6 5 30 2 3 2" xfId="24104"/>
    <cellStyle name="40% - Accent6 5 30 2 3 2 2" xfId="24105"/>
    <cellStyle name="40% - Accent6 5 30 2 3 3" xfId="24106"/>
    <cellStyle name="40% - Accent6 5 30 2 3 4" xfId="24107"/>
    <cellStyle name="40% - Accent6 5 30 2 4" xfId="24108"/>
    <cellStyle name="40% - Accent6 5 30 2 4 2" xfId="24109"/>
    <cellStyle name="40% - Accent6 5 30 2 5" xfId="24110"/>
    <cellStyle name="40% - Accent6 5 30 2 6" xfId="24111"/>
    <cellStyle name="40% - Accent6 5 30 3" xfId="24112"/>
    <cellStyle name="40% - Accent6 5 30 3 2" xfId="24113"/>
    <cellStyle name="40% - Accent6 5 30 3 2 2" xfId="24114"/>
    <cellStyle name="40% - Accent6 5 30 3 2 2 2" xfId="24115"/>
    <cellStyle name="40% - Accent6 5 30 3 2 3" xfId="24116"/>
    <cellStyle name="40% - Accent6 5 30 3 2 4" xfId="24117"/>
    <cellStyle name="40% - Accent6 5 30 3 3" xfId="24118"/>
    <cellStyle name="40% - Accent6 5 30 3 3 2" xfId="24119"/>
    <cellStyle name="40% - Accent6 5 30 3 4" xfId="24120"/>
    <cellStyle name="40% - Accent6 5 30 3 5" xfId="24121"/>
    <cellStyle name="40% - Accent6 5 30 4" xfId="24122"/>
    <cellStyle name="40% - Accent6 5 30 4 2" xfId="24123"/>
    <cellStyle name="40% - Accent6 5 30 4 2 2" xfId="24124"/>
    <cellStyle name="40% - Accent6 5 30 4 3" xfId="24125"/>
    <cellStyle name="40% - Accent6 5 30 4 4" xfId="24126"/>
    <cellStyle name="40% - Accent6 5 30 5" xfId="24127"/>
    <cellStyle name="40% - Accent6 5 30 5 2" xfId="24128"/>
    <cellStyle name="40% - Accent6 5 30 6" xfId="24129"/>
    <cellStyle name="40% - Accent6 5 30 7" xfId="24130"/>
    <cellStyle name="40% - Accent6 5 31" xfId="24131"/>
    <cellStyle name="40% - Accent6 5 31 2" xfId="24132"/>
    <cellStyle name="40% - Accent6 5 31 2 2" xfId="24133"/>
    <cellStyle name="40% - Accent6 5 31 2 2 2" xfId="24134"/>
    <cellStyle name="40% - Accent6 5 31 2 2 2 2" xfId="24135"/>
    <cellStyle name="40% - Accent6 5 31 2 2 2 2 2" xfId="24136"/>
    <cellStyle name="40% - Accent6 5 31 2 2 2 3" xfId="24137"/>
    <cellStyle name="40% - Accent6 5 31 2 2 2 4" xfId="24138"/>
    <cellStyle name="40% - Accent6 5 31 2 2 3" xfId="24139"/>
    <cellStyle name="40% - Accent6 5 31 2 2 3 2" xfId="24140"/>
    <cellStyle name="40% - Accent6 5 31 2 2 4" xfId="24141"/>
    <cellStyle name="40% - Accent6 5 31 2 2 5" xfId="24142"/>
    <cellStyle name="40% - Accent6 5 31 2 3" xfId="24143"/>
    <cellStyle name="40% - Accent6 5 31 2 3 2" xfId="24144"/>
    <cellStyle name="40% - Accent6 5 31 2 3 2 2" xfId="24145"/>
    <cellStyle name="40% - Accent6 5 31 2 3 3" xfId="24146"/>
    <cellStyle name="40% - Accent6 5 31 2 3 4" xfId="24147"/>
    <cellStyle name="40% - Accent6 5 31 2 4" xfId="24148"/>
    <cellStyle name="40% - Accent6 5 31 2 4 2" xfId="24149"/>
    <cellStyle name="40% - Accent6 5 31 2 5" xfId="24150"/>
    <cellStyle name="40% - Accent6 5 31 2 6" xfId="24151"/>
    <cellStyle name="40% - Accent6 5 31 3" xfId="24152"/>
    <cellStyle name="40% - Accent6 5 31 3 2" xfId="24153"/>
    <cellStyle name="40% - Accent6 5 31 3 2 2" xfId="24154"/>
    <cellStyle name="40% - Accent6 5 31 3 2 2 2" xfId="24155"/>
    <cellStyle name="40% - Accent6 5 31 3 2 3" xfId="24156"/>
    <cellStyle name="40% - Accent6 5 31 3 2 4" xfId="24157"/>
    <cellStyle name="40% - Accent6 5 31 3 3" xfId="24158"/>
    <cellStyle name="40% - Accent6 5 31 3 3 2" xfId="24159"/>
    <cellStyle name="40% - Accent6 5 31 3 4" xfId="24160"/>
    <cellStyle name="40% - Accent6 5 31 3 5" xfId="24161"/>
    <cellStyle name="40% - Accent6 5 31 4" xfId="24162"/>
    <cellStyle name="40% - Accent6 5 31 4 2" xfId="24163"/>
    <cellStyle name="40% - Accent6 5 31 4 2 2" xfId="24164"/>
    <cellStyle name="40% - Accent6 5 31 4 3" xfId="24165"/>
    <cellStyle name="40% - Accent6 5 31 4 4" xfId="24166"/>
    <cellStyle name="40% - Accent6 5 31 5" xfId="24167"/>
    <cellStyle name="40% - Accent6 5 31 5 2" xfId="24168"/>
    <cellStyle name="40% - Accent6 5 31 6" xfId="24169"/>
    <cellStyle name="40% - Accent6 5 31 7" xfId="24170"/>
    <cellStyle name="40% - Accent6 5 32" xfId="24171"/>
    <cellStyle name="40% - Accent6 5 32 2" xfId="24172"/>
    <cellStyle name="40% - Accent6 5 32 2 2" xfId="24173"/>
    <cellStyle name="40% - Accent6 5 32 2 2 2" xfId="24174"/>
    <cellStyle name="40% - Accent6 5 32 2 2 2 2" xfId="24175"/>
    <cellStyle name="40% - Accent6 5 32 2 2 2 2 2" xfId="24176"/>
    <cellStyle name="40% - Accent6 5 32 2 2 2 3" xfId="24177"/>
    <cellStyle name="40% - Accent6 5 32 2 2 2 4" xfId="24178"/>
    <cellStyle name="40% - Accent6 5 32 2 2 3" xfId="24179"/>
    <cellStyle name="40% - Accent6 5 32 2 2 3 2" xfId="24180"/>
    <cellStyle name="40% - Accent6 5 32 2 2 4" xfId="24181"/>
    <cellStyle name="40% - Accent6 5 32 2 2 5" xfId="24182"/>
    <cellStyle name="40% - Accent6 5 32 2 3" xfId="24183"/>
    <cellStyle name="40% - Accent6 5 32 2 3 2" xfId="24184"/>
    <cellStyle name="40% - Accent6 5 32 2 3 2 2" xfId="24185"/>
    <cellStyle name="40% - Accent6 5 32 2 3 3" xfId="24186"/>
    <cellStyle name="40% - Accent6 5 32 2 3 4" xfId="24187"/>
    <cellStyle name="40% - Accent6 5 32 2 4" xfId="24188"/>
    <cellStyle name="40% - Accent6 5 32 2 4 2" xfId="24189"/>
    <cellStyle name="40% - Accent6 5 32 2 5" xfId="24190"/>
    <cellStyle name="40% - Accent6 5 32 2 6" xfId="24191"/>
    <cellStyle name="40% - Accent6 5 32 3" xfId="24192"/>
    <cellStyle name="40% - Accent6 5 32 3 2" xfId="24193"/>
    <cellStyle name="40% - Accent6 5 32 3 2 2" xfId="24194"/>
    <cellStyle name="40% - Accent6 5 32 3 2 2 2" xfId="24195"/>
    <cellStyle name="40% - Accent6 5 32 3 2 3" xfId="24196"/>
    <cellStyle name="40% - Accent6 5 32 3 2 4" xfId="24197"/>
    <cellStyle name="40% - Accent6 5 32 3 3" xfId="24198"/>
    <cellStyle name="40% - Accent6 5 32 3 3 2" xfId="24199"/>
    <cellStyle name="40% - Accent6 5 32 3 4" xfId="24200"/>
    <cellStyle name="40% - Accent6 5 32 3 5" xfId="24201"/>
    <cellStyle name="40% - Accent6 5 32 4" xfId="24202"/>
    <cellStyle name="40% - Accent6 5 32 4 2" xfId="24203"/>
    <cellStyle name="40% - Accent6 5 32 4 2 2" xfId="24204"/>
    <cellStyle name="40% - Accent6 5 32 4 3" xfId="24205"/>
    <cellStyle name="40% - Accent6 5 32 4 4" xfId="24206"/>
    <cellStyle name="40% - Accent6 5 32 5" xfId="24207"/>
    <cellStyle name="40% - Accent6 5 32 5 2" xfId="24208"/>
    <cellStyle name="40% - Accent6 5 32 6" xfId="24209"/>
    <cellStyle name="40% - Accent6 5 32 7" xfId="24210"/>
    <cellStyle name="40% - Accent6 5 33" xfId="24211"/>
    <cellStyle name="40% - Accent6 5 33 2" xfId="24212"/>
    <cellStyle name="40% - Accent6 5 33 2 2" xfId="24213"/>
    <cellStyle name="40% - Accent6 5 33 2 2 2" xfId="24214"/>
    <cellStyle name="40% - Accent6 5 33 2 2 2 2" xfId="24215"/>
    <cellStyle name="40% - Accent6 5 33 2 2 3" xfId="24216"/>
    <cellStyle name="40% - Accent6 5 33 2 2 4" xfId="24217"/>
    <cellStyle name="40% - Accent6 5 33 2 3" xfId="24218"/>
    <cellStyle name="40% - Accent6 5 33 2 3 2" xfId="24219"/>
    <cellStyle name="40% - Accent6 5 33 2 4" xfId="24220"/>
    <cellStyle name="40% - Accent6 5 33 2 5" xfId="24221"/>
    <cellStyle name="40% - Accent6 5 33 3" xfId="24222"/>
    <cellStyle name="40% - Accent6 5 33 3 2" xfId="24223"/>
    <cellStyle name="40% - Accent6 5 33 3 2 2" xfId="24224"/>
    <cellStyle name="40% - Accent6 5 33 3 3" xfId="24225"/>
    <cellStyle name="40% - Accent6 5 33 3 4" xfId="24226"/>
    <cellStyle name="40% - Accent6 5 33 4" xfId="24227"/>
    <cellStyle name="40% - Accent6 5 33 4 2" xfId="24228"/>
    <cellStyle name="40% - Accent6 5 33 5" xfId="24229"/>
    <cellStyle name="40% - Accent6 5 33 6" xfId="24230"/>
    <cellStyle name="40% - Accent6 5 34" xfId="24231"/>
    <cellStyle name="40% - Accent6 5 34 2" xfId="24232"/>
    <cellStyle name="40% - Accent6 5 34 2 2" xfId="24233"/>
    <cellStyle name="40% - Accent6 5 34 2 2 2" xfId="24234"/>
    <cellStyle name="40% - Accent6 5 34 2 3" xfId="24235"/>
    <cellStyle name="40% - Accent6 5 34 2 4" xfId="24236"/>
    <cellStyle name="40% - Accent6 5 34 3" xfId="24237"/>
    <cellStyle name="40% - Accent6 5 34 3 2" xfId="24238"/>
    <cellStyle name="40% - Accent6 5 34 4" xfId="24239"/>
    <cellStyle name="40% - Accent6 5 34 5" xfId="24240"/>
    <cellStyle name="40% - Accent6 5 35" xfId="24241"/>
    <cellStyle name="40% - Accent6 5 35 2" xfId="24242"/>
    <cellStyle name="40% - Accent6 5 35 2 2" xfId="24243"/>
    <cellStyle name="40% - Accent6 5 35 3" xfId="24244"/>
    <cellStyle name="40% - Accent6 5 35 4" xfId="24245"/>
    <cellStyle name="40% - Accent6 5 36" xfId="24246"/>
    <cellStyle name="40% - Accent6 5 36 2" xfId="24247"/>
    <cellStyle name="40% - Accent6 5 37" xfId="24248"/>
    <cellStyle name="40% - Accent6 5 38" xfId="24249"/>
    <cellStyle name="40% - Accent6 5 4" xfId="24250"/>
    <cellStyle name="40% - Accent6 5 4 2" xfId="24251"/>
    <cellStyle name="40% - Accent6 5 4 2 2" xfId="24252"/>
    <cellStyle name="40% - Accent6 5 4 2 2 2" xfId="24253"/>
    <cellStyle name="40% - Accent6 5 4 2 2 2 2" xfId="24254"/>
    <cellStyle name="40% - Accent6 5 4 2 2 2 2 2" xfId="24255"/>
    <cellStyle name="40% - Accent6 5 4 2 2 2 3" xfId="24256"/>
    <cellStyle name="40% - Accent6 5 4 2 2 2 4" xfId="24257"/>
    <cellStyle name="40% - Accent6 5 4 2 2 3" xfId="24258"/>
    <cellStyle name="40% - Accent6 5 4 2 2 3 2" xfId="24259"/>
    <cellStyle name="40% - Accent6 5 4 2 2 4" xfId="24260"/>
    <cellStyle name="40% - Accent6 5 4 2 2 5" xfId="24261"/>
    <cellStyle name="40% - Accent6 5 4 2 3" xfId="24262"/>
    <cellStyle name="40% - Accent6 5 4 2 3 2" xfId="24263"/>
    <cellStyle name="40% - Accent6 5 4 2 3 2 2" xfId="24264"/>
    <cellStyle name="40% - Accent6 5 4 2 3 3" xfId="24265"/>
    <cellStyle name="40% - Accent6 5 4 2 3 4" xfId="24266"/>
    <cellStyle name="40% - Accent6 5 4 2 4" xfId="24267"/>
    <cellStyle name="40% - Accent6 5 4 2 4 2" xfId="24268"/>
    <cellStyle name="40% - Accent6 5 4 2 5" xfId="24269"/>
    <cellStyle name="40% - Accent6 5 4 2 6" xfId="24270"/>
    <cellStyle name="40% - Accent6 5 4 3" xfId="24271"/>
    <cellStyle name="40% - Accent6 5 4 3 2" xfId="24272"/>
    <cellStyle name="40% - Accent6 5 4 3 2 2" xfId="24273"/>
    <cellStyle name="40% - Accent6 5 4 3 2 2 2" xfId="24274"/>
    <cellStyle name="40% - Accent6 5 4 3 2 3" xfId="24275"/>
    <cellStyle name="40% - Accent6 5 4 3 2 4" xfId="24276"/>
    <cellStyle name="40% - Accent6 5 4 3 3" xfId="24277"/>
    <cellStyle name="40% - Accent6 5 4 3 3 2" xfId="24278"/>
    <cellStyle name="40% - Accent6 5 4 3 4" xfId="24279"/>
    <cellStyle name="40% - Accent6 5 4 3 5" xfId="24280"/>
    <cellStyle name="40% - Accent6 5 4 4" xfId="24281"/>
    <cellStyle name="40% - Accent6 5 4 4 2" xfId="24282"/>
    <cellStyle name="40% - Accent6 5 4 4 2 2" xfId="24283"/>
    <cellStyle name="40% - Accent6 5 4 4 3" xfId="24284"/>
    <cellStyle name="40% - Accent6 5 4 4 4" xfId="24285"/>
    <cellStyle name="40% - Accent6 5 4 5" xfId="24286"/>
    <cellStyle name="40% - Accent6 5 4 5 2" xfId="24287"/>
    <cellStyle name="40% - Accent6 5 4 6" xfId="24288"/>
    <cellStyle name="40% - Accent6 5 4 7" xfId="24289"/>
    <cellStyle name="40% - Accent6 5 5" xfId="24290"/>
    <cellStyle name="40% - Accent6 5 5 2" xfId="24291"/>
    <cellStyle name="40% - Accent6 5 5 2 2" xfId="24292"/>
    <cellStyle name="40% - Accent6 5 5 2 2 2" xfId="24293"/>
    <cellStyle name="40% - Accent6 5 5 2 2 2 2" xfId="24294"/>
    <cellStyle name="40% - Accent6 5 5 2 2 2 2 2" xfId="24295"/>
    <cellStyle name="40% - Accent6 5 5 2 2 2 3" xfId="24296"/>
    <cellStyle name="40% - Accent6 5 5 2 2 2 4" xfId="24297"/>
    <cellStyle name="40% - Accent6 5 5 2 2 3" xfId="24298"/>
    <cellStyle name="40% - Accent6 5 5 2 2 3 2" xfId="24299"/>
    <cellStyle name="40% - Accent6 5 5 2 2 4" xfId="24300"/>
    <cellStyle name="40% - Accent6 5 5 2 2 5" xfId="24301"/>
    <cellStyle name="40% - Accent6 5 5 2 3" xfId="24302"/>
    <cellStyle name="40% - Accent6 5 5 2 3 2" xfId="24303"/>
    <cellStyle name="40% - Accent6 5 5 2 3 2 2" xfId="24304"/>
    <cellStyle name="40% - Accent6 5 5 2 3 3" xfId="24305"/>
    <cellStyle name="40% - Accent6 5 5 2 3 4" xfId="24306"/>
    <cellStyle name="40% - Accent6 5 5 2 4" xfId="24307"/>
    <cellStyle name="40% - Accent6 5 5 2 4 2" xfId="24308"/>
    <cellStyle name="40% - Accent6 5 5 2 5" xfId="24309"/>
    <cellStyle name="40% - Accent6 5 5 2 6" xfId="24310"/>
    <cellStyle name="40% - Accent6 5 5 3" xfId="24311"/>
    <cellStyle name="40% - Accent6 5 5 3 2" xfId="24312"/>
    <cellStyle name="40% - Accent6 5 5 3 2 2" xfId="24313"/>
    <cellStyle name="40% - Accent6 5 5 3 2 2 2" xfId="24314"/>
    <cellStyle name="40% - Accent6 5 5 3 2 3" xfId="24315"/>
    <cellStyle name="40% - Accent6 5 5 3 2 4" xfId="24316"/>
    <cellStyle name="40% - Accent6 5 5 3 3" xfId="24317"/>
    <cellStyle name="40% - Accent6 5 5 3 3 2" xfId="24318"/>
    <cellStyle name="40% - Accent6 5 5 3 4" xfId="24319"/>
    <cellStyle name="40% - Accent6 5 5 3 5" xfId="24320"/>
    <cellStyle name="40% - Accent6 5 5 4" xfId="24321"/>
    <cellStyle name="40% - Accent6 5 5 4 2" xfId="24322"/>
    <cellStyle name="40% - Accent6 5 5 4 2 2" xfId="24323"/>
    <cellStyle name="40% - Accent6 5 5 4 3" xfId="24324"/>
    <cellStyle name="40% - Accent6 5 5 4 4" xfId="24325"/>
    <cellStyle name="40% - Accent6 5 5 5" xfId="24326"/>
    <cellStyle name="40% - Accent6 5 5 5 2" xfId="24327"/>
    <cellStyle name="40% - Accent6 5 5 6" xfId="24328"/>
    <cellStyle name="40% - Accent6 5 5 7" xfId="24329"/>
    <cellStyle name="40% - Accent6 5 6" xfId="24330"/>
    <cellStyle name="40% - Accent6 5 6 2" xfId="24331"/>
    <cellStyle name="40% - Accent6 5 6 2 2" xfId="24332"/>
    <cellStyle name="40% - Accent6 5 6 2 2 2" xfId="24333"/>
    <cellStyle name="40% - Accent6 5 6 2 2 2 2" xfId="24334"/>
    <cellStyle name="40% - Accent6 5 6 2 2 2 2 2" xfId="24335"/>
    <cellStyle name="40% - Accent6 5 6 2 2 2 3" xfId="24336"/>
    <cellStyle name="40% - Accent6 5 6 2 2 2 4" xfId="24337"/>
    <cellStyle name="40% - Accent6 5 6 2 2 3" xfId="24338"/>
    <cellStyle name="40% - Accent6 5 6 2 2 3 2" xfId="24339"/>
    <cellStyle name="40% - Accent6 5 6 2 2 4" xfId="24340"/>
    <cellStyle name="40% - Accent6 5 6 2 2 5" xfId="24341"/>
    <cellStyle name="40% - Accent6 5 6 2 3" xfId="24342"/>
    <cellStyle name="40% - Accent6 5 6 2 3 2" xfId="24343"/>
    <cellStyle name="40% - Accent6 5 6 2 3 2 2" xfId="24344"/>
    <cellStyle name="40% - Accent6 5 6 2 3 3" xfId="24345"/>
    <cellStyle name="40% - Accent6 5 6 2 3 4" xfId="24346"/>
    <cellStyle name="40% - Accent6 5 6 2 4" xfId="24347"/>
    <cellStyle name="40% - Accent6 5 6 2 4 2" xfId="24348"/>
    <cellStyle name="40% - Accent6 5 6 2 5" xfId="24349"/>
    <cellStyle name="40% - Accent6 5 6 2 6" xfId="24350"/>
    <cellStyle name="40% - Accent6 5 6 3" xfId="24351"/>
    <cellStyle name="40% - Accent6 5 6 3 2" xfId="24352"/>
    <cellStyle name="40% - Accent6 5 6 3 2 2" xfId="24353"/>
    <cellStyle name="40% - Accent6 5 6 3 2 2 2" xfId="24354"/>
    <cellStyle name="40% - Accent6 5 6 3 2 3" xfId="24355"/>
    <cellStyle name="40% - Accent6 5 6 3 2 4" xfId="24356"/>
    <cellStyle name="40% - Accent6 5 6 3 3" xfId="24357"/>
    <cellStyle name="40% - Accent6 5 6 3 3 2" xfId="24358"/>
    <cellStyle name="40% - Accent6 5 6 3 4" xfId="24359"/>
    <cellStyle name="40% - Accent6 5 6 3 5" xfId="24360"/>
    <cellStyle name="40% - Accent6 5 6 4" xfId="24361"/>
    <cellStyle name="40% - Accent6 5 6 4 2" xfId="24362"/>
    <cellStyle name="40% - Accent6 5 6 4 2 2" xfId="24363"/>
    <cellStyle name="40% - Accent6 5 6 4 3" xfId="24364"/>
    <cellStyle name="40% - Accent6 5 6 4 4" xfId="24365"/>
    <cellStyle name="40% - Accent6 5 6 5" xfId="24366"/>
    <cellStyle name="40% - Accent6 5 6 5 2" xfId="24367"/>
    <cellStyle name="40% - Accent6 5 6 6" xfId="24368"/>
    <cellStyle name="40% - Accent6 5 6 7" xfId="24369"/>
    <cellStyle name="40% - Accent6 5 7" xfId="24370"/>
    <cellStyle name="40% - Accent6 5 7 2" xfId="24371"/>
    <cellStyle name="40% - Accent6 5 7 2 2" xfId="24372"/>
    <cellStyle name="40% - Accent6 5 7 2 2 2" xfId="24373"/>
    <cellStyle name="40% - Accent6 5 7 2 2 2 2" xfId="24374"/>
    <cellStyle name="40% - Accent6 5 7 2 2 2 2 2" xfId="24375"/>
    <cellStyle name="40% - Accent6 5 7 2 2 2 3" xfId="24376"/>
    <cellStyle name="40% - Accent6 5 7 2 2 2 4" xfId="24377"/>
    <cellStyle name="40% - Accent6 5 7 2 2 3" xfId="24378"/>
    <cellStyle name="40% - Accent6 5 7 2 2 3 2" xfId="24379"/>
    <cellStyle name="40% - Accent6 5 7 2 2 4" xfId="24380"/>
    <cellStyle name="40% - Accent6 5 7 2 2 5" xfId="24381"/>
    <cellStyle name="40% - Accent6 5 7 2 3" xfId="24382"/>
    <cellStyle name="40% - Accent6 5 7 2 3 2" xfId="24383"/>
    <cellStyle name="40% - Accent6 5 7 2 3 2 2" xfId="24384"/>
    <cellStyle name="40% - Accent6 5 7 2 3 3" xfId="24385"/>
    <cellStyle name="40% - Accent6 5 7 2 3 4" xfId="24386"/>
    <cellStyle name="40% - Accent6 5 7 2 4" xfId="24387"/>
    <cellStyle name="40% - Accent6 5 7 2 4 2" xfId="24388"/>
    <cellStyle name="40% - Accent6 5 7 2 5" xfId="24389"/>
    <cellStyle name="40% - Accent6 5 7 2 6" xfId="24390"/>
    <cellStyle name="40% - Accent6 5 7 3" xfId="24391"/>
    <cellStyle name="40% - Accent6 5 7 3 2" xfId="24392"/>
    <cellStyle name="40% - Accent6 5 7 3 2 2" xfId="24393"/>
    <cellStyle name="40% - Accent6 5 7 3 2 2 2" xfId="24394"/>
    <cellStyle name="40% - Accent6 5 7 3 2 3" xfId="24395"/>
    <cellStyle name="40% - Accent6 5 7 3 2 4" xfId="24396"/>
    <cellStyle name="40% - Accent6 5 7 3 3" xfId="24397"/>
    <cellStyle name="40% - Accent6 5 7 3 3 2" xfId="24398"/>
    <cellStyle name="40% - Accent6 5 7 3 4" xfId="24399"/>
    <cellStyle name="40% - Accent6 5 7 3 5" xfId="24400"/>
    <cellStyle name="40% - Accent6 5 7 4" xfId="24401"/>
    <cellStyle name="40% - Accent6 5 7 4 2" xfId="24402"/>
    <cellStyle name="40% - Accent6 5 7 4 2 2" xfId="24403"/>
    <cellStyle name="40% - Accent6 5 7 4 3" xfId="24404"/>
    <cellStyle name="40% - Accent6 5 7 4 4" xfId="24405"/>
    <cellStyle name="40% - Accent6 5 7 5" xfId="24406"/>
    <cellStyle name="40% - Accent6 5 7 5 2" xfId="24407"/>
    <cellStyle name="40% - Accent6 5 7 6" xfId="24408"/>
    <cellStyle name="40% - Accent6 5 7 7" xfId="24409"/>
    <cellStyle name="40% - Accent6 5 8" xfId="24410"/>
    <cellStyle name="40% - Accent6 5 8 2" xfId="24411"/>
    <cellStyle name="40% - Accent6 5 8 2 2" xfId="24412"/>
    <cellStyle name="40% - Accent6 5 8 2 2 2" xfId="24413"/>
    <cellStyle name="40% - Accent6 5 8 2 2 2 2" xfId="24414"/>
    <cellStyle name="40% - Accent6 5 8 2 2 2 2 2" xfId="24415"/>
    <cellStyle name="40% - Accent6 5 8 2 2 2 3" xfId="24416"/>
    <cellStyle name="40% - Accent6 5 8 2 2 2 4" xfId="24417"/>
    <cellStyle name="40% - Accent6 5 8 2 2 3" xfId="24418"/>
    <cellStyle name="40% - Accent6 5 8 2 2 3 2" xfId="24419"/>
    <cellStyle name="40% - Accent6 5 8 2 2 4" xfId="24420"/>
    <cellStyle name="40% - Accent6 5 8 2 2 5" xfId="24421"/>
    <cellStyle name="40% - Accent6 5 8 2 3" xfId="24422"/>
    <cellStyle name="40% - Accent6 5 8 2 3 2" xfId="24423"/>
    <cellStyle name="40% - Accent6 5 8 2 3 2 2" xfId="24424"/>
    <cellStyle name="40% - Accent6 5 8 2 3 3" xfId="24425"/>
    <cellStyle name="40% - Accent6 5 8 2 3 4" xfId="24426"/>
    <cellStyle name="40% - Accent6 5 8 2 4" xfId="24427"/>
    <cellStyle name="40% - Accent6 5 8 2 4 2" xfId="24428"/>
    <cellStyle name="40% - Accent6 5 8 2 5" xfId="24429"/>
    <cellStyle name="40% - Accent6 5 8 2 6" xfId="24430"/>
    <cellStyle name="40% - Accent6 5 8 3" xfId="24431"/>
    <cellStyle name="40% - Accent6 5 8 3 2" xfId="24432"/>
    <cellStyle name="40% - Accent6 5 8 3 2 2" xfId="24433"/>
    <cellStyle name="40% - Accent6 5 8 3 2 2 2" xfId="24434"/>
    <cellStyle name="40% - Accent6 5 8 3 2 3" xfId="24435"/>
    <cellStyle name="40% - Accent6 5 8 3 2 4" xfId="24436"/>
    <cellStyle name="40% - Accent6 5 8 3 3" xfId="24437"/>
    <cellStyle name="40% - Accent6 5 8 3 3 2" xfId="24438"/>
    <cellStyle name="40% - Accent6 5 8 3 4" xfId="24439"/>
    <cellStyle name="40% - Accent6 5 8 3 5" xfId="24440"/>
    <cellStyle name="40% - Accent6 5 8 4" xfId="24441"/>
    <cellStyle name="40% - Accent6 5 8 4 2" xfId="24442"/>
    <cellStyle name="40% - Accent6 5 8 4 2 2" xfId="24443"/>
    <cellStyle name="40% - Accent6 5 8 4 3" xfId="24444"/>
    <cellStyle name="40% - Accent6 5 8 4 4" xfId="24445"/>
    <cellStyle name="40% - Accent6 5 8 5" xfId="24446"/>
    <cellStyle name="40% - Accent6 5 8 5 2" xfId="24447"/>
    <cellStyle name="40% - Accent6 5 8 6" xfId="24448"/>
    <cellStyle name="40% - Accent6 5 8 7" xfId="24449"/>
    <cellStyle name="40% - Accent6 5 9" xfId="24450"/>
    <cellStyle name="40% - Accent6 5 9 2" xfId="24451"/>
    <cellStyle name="40% - Accent6 5 9 2 2" xfId="24452"/>
    <cellStyle name="40% - Accent6 5 9 2 2 2" xfId="24453"/>
    <cellStyle name="40% - Accent6 5 9 2 2 2 2" xfId="24454"/>
    <cellStyle name="40% - Accent6 5 9 2 2 2 2 2" xfId="24455"/>
    <cellStyle name="40% - Accent6 5 9 2 2 2 3" xfId="24456"/>
    <cellStyle name="40% - Accent6 5 9 2 2 2 4" xfId="24457"/>
    <cellStyle name="40% - Accent6 5 9 2 2 3" xfId="24458"/>
    <cellStyle name="40% - Accent6 5 9 2 2 3 2" xfId="24459"/>
    <cellStyle name="40% - Accent6 5 9 2 2 4" xfId="24460"/>
    <cellStyle name="40% - Accent6 5 9 2 2 5" xfId="24461"/>
    <cellStyle name="40% - Accent6 5 9 2 3" xfId="24462"/>
    <cellStyle name="40% - Accent6 5 9 2 3 2" xfId="24463"/>
    <cellStyle name="40% - Accent6 5 9 2 3 2 2" xfId="24464"/>
    <cellStyle name="40% - Accent6 5 9 2 3 3" xfId="24465"/>
    <cellStyle name="40% - Accent6 5 9 2 3 4" xfId="24466"/>
    <cellStyle name="40% - Accent6 5 9 2 4" xfId="24467"/>
    <cellStyle name="40% - Accent6 5 9 2 4 2" xfId="24468"/>
    <cellStyle name="40% - Accent6 5 9 2 5" xfId="24469"/>
    <cellStyle name="40% - Accent6 5 9 2 6" xfId="24470"/>
    <cellStyle name="40% - Accent6 5 9 3" xfId="24471"/>
    <cellStyle name="40% - Accent6 5 9 3 2" xfId="24472"/>
    <cellStyle name="40% - Accent6 5 9 3 2 2" xfId="24473"/>
    <cellStyle name="40% - Accent6 5 9 3 2 2 2" xfId="24474"/>
    <cellStyle name="40% - Accent6 5 9 3 2 3" xfId="24475"/>
    <cellStyle name="40% - Accent6 5 9 3 2 4" xfId="24476"/>
    <cellStyle name="40% - Accent6 5 9 3 3" xfId="24477"/>
    <cellStyle name="40% - Accent6 5 9 3 3 2" xfId="24478"/>
    <cellStyle name="40% - Accent6 5 9 3 4" xfId="24479"/>
    <cellStyle name="40% - Accent6 5 9 3 5" xfId="24480"/>
    <cellStyle name="40% - Accent6 5 9 4" xfId="24481"/>
    <cellStyle name="40% - Accent6 5 9 4 2" xfId="24482"/>
    <cellStyle name="40% - Accent6 5 9 4 2 2" xfId="24483"/>
    <cellStyle name="40% - Accent6 5 9 4 3" xfId="24484"/>
    <cellStyle name="40% - Accent6 5 9 4 4" xfId="24485"/>
    <cellStyle name="40% - Accent6 5 9 5" xfId="24486"/>
    <cellStyle name="40% - Accent6 5 9 5 2" xfId="24487"/>
    <cellStyle name="40% - Accent6 5 9 6" xfId="24488"/>
    <cellStyle name="40% - Accent6 5 9 7" xfId="24489"/>
    <cellStyle name="40% - Accent6 50" xfId="24490"/>
    <cellStyle name="40% - Accent6 50 2" xfId="24491"/>
    <cellStyle name="40% - Accent6 50 2 2" xfId="24492"/>
    <cellStyle name="40% - Accent6 50 2 2 2" xfId="24493"/>
    <cellStyle name="40% - Accent6 50 2 3" xfId="24494"/>
    <cellStyle name="40% - Accent6 50 2 4" xfId="24495"/>
    <cellStyle name="40% - Accent6 50 3" xfId="24496"/>
    <cellStyle name="40% - Accent6 50 3 2" xfId="24497"/>
    <cellStyle name="40% - Accent6 50 3 2 2" xfId="24498"/>
    <cellStyle name="40% - Accent6 50 3 3" xfId="24499"/>
    <cellStyle name="40% - Accent6 50 4" xfId="24500"/>
    <cellStyle name="40% - Accent6 50 4 2" xfId="24501"/>
    <cellStyle name="40% - Accent6 50 4 2 2" xfId="24502"/>
    <cellStyle name="40% - Accent6 50 4 3" xfId="24503"/>
    <cellStyle name="40% - Accent6 50 5" xfId="24504"/>
    <cellStyle name="40% - Accent6 50 5 2" xfId="24505"/>
    <cellStyle name="40% - Accent6 50 6" xfId="24506"/>
    <cellStyle name="40% - Accent6 50 7" xfId="24507"/>
    <cellStyle name="40% - Accent6 51" xfId="24508"/>
    <cellStyle name="40% - Accent6 51 2" xfId="24509"/>
    <cellStyle name="40% - Accent6 51 2 2" xfId="24510"/>
    <cellStyle name="40% - Accent6 51 2 2 2" xfId="24511"/>
    <cellStyle name="40% - Accent6 51 2 3" xfId="24512"/>
    <cellStyle name="40% - Accent6 51 2 4" xfId="24513"/>
    <cellStyle name="40% - Accent6 51 3" xfId="24514"/>
    <cellStyle name="40% - Accent6 51 3 2" xfId="24515"/>
    <cellStyle name="40% - Accent6 51 3 2 2" xfId="24516"/>
    <cellStyle name="40% - Accent6 51 3 3" xfId="24517"/>
    <cellStyle name="40% - Accent6 51 4" xfId="24518"/>
    <cellStyle name="40% - Accent6 51 4 2" xfId="24519"/>
    <cellStyle name="40% - Accent6 51 4 2 2" xfId="24520"/>
    <cellStyle name="40% - Accent6 51 4 3" xfId="24521"/>
    <cellStyle name="40% - Accent6 51 5" xfId="24522"/>
    <cellStyle name="40% - Accent6 51 5 2" xfId="24523"/>
    <cellStyle name="40% - Accent6 51 6" xfId="24524"/>
    <cellStyle name="40% - Accent6 51 7" xfId="24525"/>
    <cellStyle name="40% - Accent6 52" xfId="24526"/>
    <cellStyle name="40% - Accent6 52 2" xfId="24527"/>
    <cellStyle name="40% - Accent6 52 2 2" xfId="24528"/>
    <cellStyle name="40% - Accent6 52 3" xfId="24529"/>
    <cellStyle name="40% - Accent6 52 4" xfId="24530"/>
    <cellStyle name="40% - Accent6 53" xfId="24531"/>
    <cellStyle name="40% - Accent6 54" xfId="24532"/>
    <cellStyle name="40% - Accent6 54 2" xfId="24533"/>
    <cellStyle name="40% - Accent6 55" xfId="24534"/>
    <cellStyle name="40% - Accent6 56" xfId="24535"/>
    <cellStyle name="40% - Accent6 57" xfId="24536"/>
    <cellStyle name="40% - Accent6 58" xfId="24537"/>
    <cellStyle name="40% - Accent6 59" xfId="24538"/>
    <cellStyle name="40% - Accent6 6" xfId="24539"/>
    <cellStyle name="40% - Accent6 6 2" xfId="24540"/>
    <cellStyle name="40% - Accent6 6 2 2" xfId="24541"/>
    <cellStyle name="40% - Accent6 6 2 2 2" xfId="24542"/>
    <cellStyle name="40% - Accent6 6 2 3" xfId="24543"/>
    <cellStyle name="40% - Accent6 6 2 4" xfId="24544"/>
    <cellStyle name="40% - Accent6 6 3" xfId="24545"/>
    <cellStyle name="40% - Accent6 6 3 2" xfId="24546"/>
    <cellStyle name="40% - Accent6 6 3 2 2" xfId="24547"/>
    <cellStyle name="40% - Accent6 6 3 3" xfId="24548"/>
    <cellStyle name="40% - Accent6 6 4" xfId="24549"/>
    <cellStyle name="40% - Accent6 6 4 2" xfId="24550"/>
    <cellStyle name="40% - Accent6 6 4 2 2" xfId="24551"/>
    <cellStyle name="40% - Accent6 6 4 3" xfId="24552"/>
    <cellStyle name="40% - Accent6 6 5" xfId="24553"/>
    <cellStyle name="40% - Accent6 6 5 2" xfId="24554"/>
    <cellStyle name="40% - Accent6 6 6" xfId="24555"/>
    <cellStyle name="40% - Accent6 6 7" xfId="24556"/>
    <cellStyle name="40% - Accent6 60" xfId="24557"/>
    <cellStyle name="40% - Accent6 7" xfId="24558"/>
    <cellStyle name="40% - Accent6 7 2" xfId="24559"/>
    <cellStyle name="40% - Accent6 7 2 2" xfId="24560"/>
    <cellStyle name="40% - Accent6 7 2 2 2" xfId="24561"/>
    <cellStyle name="40% - Accent6 7 2 3" xfId="24562"/>
    <cellStyle name="40% - Accent6 7 2 4" xfId="24563"/>
    <cellStyle name="40% - Accent6 7 3" xfId="24564"/>
    <cellStyle name="40% - Accent6 7 3 2" xfId="24565"/>
    <cellStyle name="40% - Accent6 7 3 2 2" xfId="24566"/>
    <cellStyle name="40% - Accent6 7 3 3" xfId="24567"/>
    <cellStyle name="40% - Accent6 7 4" xfId="24568"/>
    <cellStyle name="40% - Accent6 7 4 2" xfId="24569"/>
    <cellStyle name="40% - Accent6 7 4 2 2" xfId="24570"/>
    <cellStyle name="40% - Accent6 7 4 3" xfId="24571"/>
    <cellStyle name="40% - Accent6 7 5" xfId="24572"/>
    <cellStyle name="40% - Accent6 7 5 2" xfId="24573"/>
    <cellStyle name="40% - Accent6 7 6" xfId="24574"/>
    <cellStyle name="40% - Accent6 7 7" xfId="24575"/>
    <cellStyle name="40% - Accent6 8" xfId="24576"/>
    <cellStyle name="40% - Accent6 8 2" xfId="24577"/>
    <cellStyle name="40% - Accent6 8 2 2" xfId="24578"/>
    <cellStyle name="40% - Accent6 8 2 2 2" xfId="24579"/>
    <cellStyle name="40% - Accent6 8 2 3" xfId="24580"/>
    <cellStyle name="40% - Accent6 8 2 4" xfId="24581"/>
    <cellStyle name="40% - Accent6 8 3" xfId="24582"/>
    <cellStyle name="40% - Accent6 8 3 2" xfId="24583"/>
    <cellStyle name="40% - Accent6 8 3 2 2" xfId="24584"/>
    <cellStyle name="40% - Accent6 8 3 3" xfId="24585"/>
    <cellStyle name="40% - Accent6 8 4" xfId="24586"/>
    <cellStyle name="40% - Accent6 8 4 2" xfId="24587"/>
    <cellStyle name="40% - Accent6 8 4 2 2" xfId="24588"/>
    <cellStyle name="40% - Accent6 8 4 3" xfId="24589"/>
    <cellStyle name="40% - Accent6 8 5" xfId="24590"/>
    <cellStyle name="40% - Accent6 8 5 2" xfId="24591"/>
    <cellStyle name="40% - Accent6 8 6" xfId="24592"/>
    <cellStyle name="40% - Accent6 8 7" xfId="24593"/>
    <cellStyle name="40% - Accent6 9" xfId="24594"/>
    <cellStyle name="40% - Accent6 9 2" xfId="24595"/>
    <cellStyle name="40% - Accent6 9 2 2" xfId="24596"/>
    <cellStyle name="40% - Accent6 9 2 2 2" xfId="24597"/>
    <cellStyle name="40% - Accent6 9 2 3" xfId="24598"/>
    <cellStyle name="40% - Accent6 9 2 4" xfId="24599"/>
    <cellStyle name="40% - Accent6 9 3" xfId="24600"/>
    <cellStyle name="40% - Accent6 9 3 2" xfId="24601"/>
    <cellStyle name="40% - Accent6 9 3 2 2" xfId="24602"/>
    <cellStyle name="40% - Accent6 9 3 3" xfId="24603"/>
    <cellStyle name="40% - Accent6 9 4" xfId="24604"/>
    <cellStyle name="40% - Accent6 9 4 2" xfId="24605"/>
    <cellStyle name="40% - Accent6 9 4 2 2" xfId="24606"/>
    <cellStyle name="40% - Accent6 9 4 3" xfId="24607"/>
    <cellStyle name="40% - Accent6 9 5" xfId="24608"/>
    <cellStyle name="40% - Accent6 9 5 2" xfId="24609"/>
    <cellStyle name="40% - Accent6 9 6" xfId="24610"/>
    <cellStyle name="40% - Accent6 9 7" xfId="24611"/>
    <cellStyle name="60% - Accent1" xfId="58574" builtinId="32" customBuiltin="1"/>
    <cellStyle name="60% - Accent1 10" xfId="24612"/>
    <cellStyle name="60% - Accent1 11" xfId="24613"/>
    <cellStyle name="60% - Accent1 12" xfId="24614"/>
    <cellStyle name="60% - Accent1 13" xfId="24615"/>
    <cellStyle name="60% - Accent1 14" xfId="24616"/>
    <cellStyle name="60% - Accent1 15" xfId="24617"/>
    <cellStyle name="60% - Accent1 16" xfId="24618"/>
    <cellStyle name="60% - Accent1 2" xfId="25"/>
    <cellStyle name="60% - Accent1 2 2" xfId="58518"/>
    <cellStyle name="60% - Accent1 2 3" xfId="58599"/>
    <cellStyle name="60% - Accent1 3" xfId="24619"/>
    <cellStyle name="60% - Accent1 4" xfId="24620"/>
    <cellStyle name="60% - Accent1 5" xfId="24621"/>
    <cellStyle name="60% - Accent1 6" xfId="24622"/>
    <cellStyle name="60% - Accent1 7" xfId="24623"/>
    <cellStyle name="60% - Accent1 8" xfId="24624"/>
    <cellStyle name="60% - Accent1 9" xfId="24625"/>
    <cellStyle name="60% - Accent2" xfId="58578" builtinId="36" customBuiltin="1"/>
    <cellStyle name="60% - Accent2 10" xfId="24626"/>
    <cellStyle name="60% - Accent2 11" xfId="24627"/>
    <cellStyle name="60% - Accent2 12" xfId="24628"/>
    <cellStyle name="60% - Accent2 13" xfId="24629"/>
    <cellStyle name="60% - Accent2 14" xfId="24630"/>
    <cellStyle name="60% - Accent2 15" xfId="24631"/>
    <cellStyle name="60% - Accent2 16" xfId="24632"/>
    <cellStyle name="60% - Accent2 2" xfId="29"/>
    <cellStyle name="60% - Accent2 2 2" xfId="58522"/>
    <cellStyle name="60% - Accent2 2 3" xfId="58600"/>
    <cellStyle name="60% - Accent2 3" xfId="24633"/>
    <cellStyle name="60% - Accent2 4" xfId="24634"/>
    <cellStyle name="60% - Accent2 5" xfId="24635"/>
    <cellStyle name="60% - Accent2 6" xfId="24636"/>
    <cellStyle name="60% - Accent2 7" xfId="24637"/>
    <cellStyle name="60% - Accent2 8" xfId="24638"/>
    <cellStyle name="60% - Accent2 9" xfId="24639"/>
    <cellStyle name="60% - Accent3" xfId="58582" builtinId="40" customBuiltin="1"/>
    <cellStyle name="60% - Accent3 10" xfId="24640"/>
    <cellStyle name="60% - Accent3 11" xfId="24641"/>
    <cellStyle name="60% - Accent3 12" xfId="24642"/>
    <cellStyle name="60% - Accent3 13" xfId="24643"/>
    <cellStyle name="60% - Accent3 14" xfId="24644"/>
    <cellStyle name="60% - Accent3 15" xfId="24645"/>
    <cellStyle name="60% - Accent3 16" xfId="24646"/>
    <cellStyle name="60% - Accent3 2" xfId="33"/>
    <cellStyle name="60% - Accent3 2 2" xfId="58526"/>
    <cellStyle name="60% - Accent3 2 3" xfId="58601"/>
    <cellStyle name="60% - Accent3 3" xfId="24647"/>
    <cellStyle name="60% - Accent3 4" xfId="24648"/>
    <cellStyle name="60% - Accent3 5" xfId="24649"/>
    <cellStyle name="60% - Accent3 6" xfId="24650"/>
    <cellStyle name="60% - Accent3 7" xfId="24651"/>
    <cellStyle name="60% - Accent3 8" xfId="24652"/>
    <cellStyle name="60% - Accent3 9" xfId="24653"/>
    <cellStyle name="60% - Accent4" xfId="58586" builtinId="44" customBuiltin="1"/>
    <cellStyle name="60% - Accent4 10" xfId="24654"/>
    <cellStyle name="60% - Accent4 11" xfId="24655"/>
    <cellStyle name="60% - Accent4 12" xfId="24656"/>
    <cellStyle name="60% - Accent4 13" xfId="24657"/>
    <cellStyle name="60% - Accent4 14" xfId="24658"/>
    <cellStyle name="60% - Accent4 15" xfId="24659"/>
    <cellStyle name="60% - Accent4 16" xfId="24660"/>
    <cellStyle name="60% - Accent4 2" xfId="37"/>
    <cellStyle name="60% - Accent4 2 2" xfId="58530"/>
    <cellStyle name="60% - Accent4 2 3" xfId="58602"/>
    <cellStyle name="60% - Accent4 3" xfId="24661"/>
    <cellStyle name="60% - Accent4 4" xfId="24662"/>
    <cellStyle name="60% - Accent4 5" xfId="24663"/>
    <cellStyle name="60% - Accent4 6" xfId="24664"/>
    <cellStyle name="60% - Accent4 7" xfId="24665"/>
    <cellStyle name="60% - Accent4 8" xfId="24666"/>
    <cellStyle name="60% - Accent4 9" xfId="24667"/>
    <cellStyle name="60% - Accent5" xfId="58590" builtinId="48" customBuiltin="1"/>
    <cellStyle name="60% - Accent5 10" xfId="24668"/>
    <cellStyle name="60% - Accent5 11" xfId="24669"/>
    <cellStyle name="60% - Accent5 12" xfId="24670"/>
    <cellStyle name="60% - Accent5 13" xfId="24671"/>
    <cellStyle name="60% - Accent5 14" xfId="24672"/>
    <cellStyle name="60% - Accent5 15" xfId="24673"/>
    <cellStyle name="60% - Accent5 16" xfId="24674"/>
    <cellStyle name="60% - Accent5 2" xfId="41"/>
    <cellStyle name="60% - Accent5 2 2" xfId="58534"/>
    <cellStyle name="60% - Accent5 2 3" xfId="58603"/>
    <cellStyle name="60% - Accent5 3" xfId="24675"/>
    <cellStyle name="60% - Accent5 4" xfId="24676"/>
    <cellStyle name="60% - Accent5 5" xfId="24677"/>
    <cellStyle name="60% - Accent5 6" xfId="24678"/>
    <cellStyle name="60% - Accent5 7" xfId="24679"/>
    <cellStyle name="60% - Accent5 8" xfId="24680"/>
    <cellStyle name="60% - Accent5 9" xfId="24681"/>
    <cellStyle name="60% - Accent6" xfId="58594" builtinId="52" customBuiltin="1"/>
    <cellStyle name="60% - Accent6 10" xfId="24682"/>
    <cellStyle name="60% - Accent6 11" xfId="24683"/>
    <cellStyle name="60% - Accent6 12" xfId="24684"/>
    <cellStyle name="60% - Accent6 13" xfId="24685"/>
    <cellStyle name="60% - Accent6 14" xfId="24686"/>
    <cellStyle name="60% - Accent6 15" xfId="24687"/>
    <cellStyle name="60% - Accent6 16" xfId="24688"/>
    <cellStyle name="60% - Accent6 2" xfId="45"/>
    <cellStyle name="60% - Accent6 2 2" xfId="58538"/>
    <cellStyle name="60% - Accent6 2 3" xfId="58604"/>
    <cellStyle name="60% - Accent6 3" xfId="24689"/>
    <cellStyle name="60% - Accent6 4" xfId="24690"/>
    <cellStyle name="60% - Accent6 5" xfId="24691"/>
    <cellStyle name="60% - Accent6 6" xfId="24692"/>
    <cellStyle name="60% - Accent6 7" xfId="24693"/>
    <cellStyle name="60% - Accent6 8" xfId="24694"/>
    <cellStyle name="60% - Accent6 9" xfId="24695"/>
    <cellStyle name="Accent1" xfId="58571" builtinId="29" customBuiltin="1"/>
    <cellStyle name="Accent1 10" xfId="24696"/>
    <cellStyle name="Accent1 11" xfId="24697"/>
    <cellStyle name="Accent1 12" xfId="24698"/>
    <cellStyle name="Accent1 13" xfId="24699"/>
    <cellStyle name="Accent1 14" xfId="24700"/>
    <cellStyle name="Accent1 15" xfId="24701"/>
    <cellStyle name="Accent1 16" xfId="24702"/>
    <cellStyle name="Accent1 2" xfId="22"/>
    <cellStyle name="Accent1 2 2" xfId="58515"/>
    <cellStyle name="Accent1 3" xfId="24703"/>
    <cellStyle name="Accent1 4" xfId="24704"/>
    <cellStyle name="Accent1 5" xfId="24705"/>
    <cellStyle name="Accent1 6" xfId="24706"/>
    <cellStyle name="Accent1 7" xfId="24707"/>
    <cellStyle name="Accent1 8" xfId="24708"/>
    <cellStyle name="Accent1 9" xfId="24709"/>
    <cellStyle name="Accent2" xfId="58575" builtinId="33" customBuiltin="1"/>
    <cellStyle name="Accent2 10" xfId="24710"/>
    <cellStyle name="Accent2 11" xfId="24711"/>
    <cellStyle name="Accent2 12" xfId="24712"/>
    <cellStyle name="Accent2 13" xfId="24713"/>
    <cellStyle name="Accent2 14" xfId="24714"/>
    <cellStyle name="Accent2 15" xfId="24715"/>
    <cellStyle name="Accent2 16" xfId="24716"/>
    <cellStyle name="Accent2 2" xfId="26"/>
    <cellStyle name="Accent2 2 2" xfId="58519"/>
    <cellStyle name="Accent2 3" xfId="24717"/>
    <cellStyle name="Accent2 4" xfId="24718"/>
    <cellStyle name="Accent2 5" xfId="24719"/>
    <cellStyle name="Accent2 6" xfId="24720"/>
    <cellStyle name="Accent2 7" xfId="24721"/>
    <cellStyle name="Accent2 8" xfId="24722"/>
    <cellStyle name="Accent2 9" xfId="24723"/>
    <cellStyle name="Accent3" xfId="58579" builtinId="37" customBuiltin="1"/>
    <cellStyle name="Accent3 10" xfId="24724"/>
    <cellStyle name="Accent3 11" xfId="24725"/>
    <cellStyle name="Accent3 12" xfId="24726"/>
    <cellStyle name="Accent3 13" xfId="24727"/>
    <cellStyle name="Accent3 14" xfId="24728"/>
    <cellStyle name="Accent3 15" xfId="24729"/>
    <cellStyle name="Accent3 16" xfId="24730"/>
    <cellStyle name="Accent3 2" xfId="30"/>
    <cellStyle name="Accent3 2 2" xfId="58523"/>
    <cellStyle name="Accent3 3" xfId="24731"/>
    <cellStyle name="Accent3 4" xfId="24732"/>
    <cellStyle name="Accent3 5" xfId="24733"/>
    <cellStyle name="Accent3 6" xfId="24734"/>
    <cellStyle name="Accent3 7" xfId="24735"/>
    <cellStyle name="Accent3 8" xfId="24736"/>
    <cellStyle name="Accent3 9" xfId="24737"/>
    <cellStyle name="Accent4" xfId="58583" builtinId="41" customBuiltin="1"/>
    <cellStyle name="Accent4 10" xfId="24738"/>
    <cellStyle name="Accent4 11" xfId="24739"/>
    <cellStyle name="Accent4 12" xfId="24740"/>
    <cellStyle name="Accent4 13" xfId="24741"/>
    <cellStyle name="Accent4 14" xfId="24742"/>
    <cellStyle name="Accent4 15" xfId="24743"/>
    <cellStyle name="Accent4 16" xfId="24744"/>
    <cellStyle name="Accent4 2" xfId="34"/>
    <cellStyle name="Accent4 2 2" xfId="58527"/>
    <cellStyle name="Accent4 3" xfId="24745"/>
    <cellStyle name="Accent4 4" xfId="24746"/>
    <cellStyle name="Accent4 5" xfId="24747"/>
    <cellStyle name="Accent4 6" xfId="24748"/>
    <cellStyle name="Accent4 7" xfId="24749"/>
    <cellStyle name="Accent4 8" xfId="24750"/>
    <cellStyle name="Accent4 9" xfId="24751"/>
    <cellStyle name="Accent5" xfId="58587" builtinId="45" customBuiltin="1"/>
    <cellStyle name="Accent5 10" xfId="24752"/>
    <cellStyle name="Accent5 11" xfId="24753"/>
    <cellStyle name="Accent5 12" xfId="24754"/>
    <cellStyle name="Accent5 13" xfId="24755"/>
    <cellStyle name="Accent5 14" xfId="24756"/>
    <cellStyle name="Accent5 15" xfId="24757"/>
    <cellStyle name="Accent5 16" xfId="24758"/>
    <cellStyle name="Accent5 2" xfId="38"/>
    <cellStyle name="Accent5 2 2" xfId="58531"/>
    <cellStyle name="Accent5 3" xfId="24759"/>
    <cellStyle name="Accent5 4" xfId="24760"/>
    <cellStyle name="Accent5 5" xfId="24761"/>
    <cellStyle name="Accent5 6" xfId="24762"/>
    <cellStyle name="Accent5 7" xfId="24763"/>
    <cellStyle name="Accent5 8" xfId="24764"/>
    <cellStyle name="Accent5 9" xfId="24765"/>
    <cellStyle name="Accent6" xfId="58591" builtinId="49" customBuiltin="1"/>
    <cellStyle name="Accent6 10" xfId="24766"/>
    <cellStyle name="Accent6 11" xfId="24767"/>
    <cellStyle name="Accent6 12" xfId="24768"/>
    <cellStyle name="Accent6 13" xfId="24769"/>
    <cellStyle name="Accent6 14" xfId="24770"/>
    <cellStyle name="Accent6 15" xfId="24771"/>
    <cellStyle name="Accent6 16" xfId="24772"/>
    <cellStyle name="Accent6 2" xfId="42"/>
    <cellStyle name="Accent6 2 2" xfId="58535"/>
    <cellStyle name="Accent6 3" xfId="24773"/>
    <cellStyle name="Accent6 4" xfId="24774"/>
    <cellStyle name="Accent6 5" xfId="24775"/>
    <cellStyle name="Accent6 6" xfId="24776"/>
    <cellStyle name="Accent6 7" xfId="24777"/>
    <cellStyle name="Accent6 8" xfId="24778"/>
    <cellStyle name="Accent6 9" xfId="24779"/>
    <cellStyle name="Bad" xfId="58560" builtinId="27" customBuiltin="1"/>
    <cellStyle name="Bad 10" xfId="24780"/>
    <cellStyle name="Bad 11" xfId="24781"/>
    <cellStyle name="Bad 12" xfId="24782"/>
    <cellStyle name="Bad 13" xfId="24783"/>
    <cellStyle name="Bad 14" xfId="24784"/>
    <cellStyle name="Bad 15" xfId="24785"/>
    <cellStyle name="Bad 16" xfId="24786"/>
    <cellStyle name="Bad 17" xfId="24787"/>
    <cellStyle name="Bad 18" xfId="24788"/>
    <cellStyle name="Bad 19" xfId="24789"/>
    <cellStyle name="Bad 2" xfId="11"/>
    <cellStyle name="Bad 2 10" xfId="24790"/>
    <cellStyle name="Bad 2 11" xfId="24791"/>
    <cellStyle name="Bad 2 12" xfId="24792"/>
    <cellStyle name="Bad 2 13" xfId="24793"/>
    <cellStyle name="Bad 2 14" xfId="24794"/>
    <cellStyle name="Bad 2 14 2" xfId="24795"/>
    <cellStyle name="Bad 2 15" xfId="24796"/>
    <cellStyle name="Bad 2 16" xfId="24797"/>
    <cellStyle name="Bad 2 17" xfId="24798"/>
    <cellStyle name="Bad 2 18" xfId="24799"/>
    <cellStyle name="Bad 2 19" xfId="24800"/>
    <cellStyle name="Bad 2 2" xfId="24801"/>
    <cellStyle name="Bad 2 2 10" xfId="24802"/>
    <cellStyle name="Bad 2 2 11" xfId="24803"/>
    <cellStyle name="Bad 2 2 12" xfId="24804"/>
    <cellStyle name="Bad 2 2 13" xfId="24805"/>
    <cellStyle name="Bad 2 2 13 2" xfId="24806"/>
    <cellStyle name="Bad 2 2 14" xfId="24807"/>
    <cellStyle name="Bad 2 2 15" xfId="24808"/>
    <cellStyle name="Bad 2 2 16" xfId="24809"/>
    <cellStyle name="Bad 2 2 17" xfId="24810"/>
    <cellStyle name="Bad 2 2 18" xfId="24811"/>
    <cellStyle name="Bad 2 2 19" xfId="24812"/>
    <cellStyle name="Bad 2 2 2" xfId="24813"/>
    <cellStyle name="Bad 2 2 2 10" xfId="24814"/>
    <cellStyle name="Bad 2 2 2 11" xfId="24815"/>
    <cellStyle name="Bad 2 2 2 12" xfId="24816"/>
    <cellStyle name="Bad 2 2 2 13" xfId="24817"/>
    <cellStyle name="Bad 2 2 2 13 2" xfId="24818"/>
    <cellStyle name="Bad 2 2 2 14" xfId="24819"/>
    <cellStyle name="Bad 2 2 2 15" xfId="24820"/>
    <cellStyle name="Bad 2 2 2 16" xfId="24821"/>
    <cellStyle name="Bad 2 2 2 17" xfId="24822"/>
    <cellStyle name="Bad 2 2 2 18" xfId="24823"/>
    <cellStyle name="Bad 2 2 2 19" xfId="24824"/>
    <cellStyle name="Bad 2 2 2 2" xfId="24825"/>
    <cellStyle name="Bad 2 2 2 2 10" xfId="24826"/>
    <cellStyle name="Bad 2 2 2 2 11" xfId="24827"/>
    <cellStyle name="Bad 2 2 2 2 12" xfId="24828"/>
    <cellStyle name="Bad 2 2 2 2 13" xfId="24829"/>
    <cellStyle name="Bad 2 2 2 2 14" xfId="24830"/>
    <cellStyle name="Bad 2 2 2 2 14 2" xfId="24831"/>
    <cellStyle name="Bad 2 2 2 2 2" xfId="24832"/>
    <cellStyle name="Bad 2 2 2 2 2 10" xfId="24833"/>
    <cellStyle name="Bad 2 2 2 2 2 11" xfId="24834"/>
    <cellStyle name="Bad 2 2 2 2 2 12" xfId="24835"/>
    <cellStyle name="Bad 2 2 2 2 2 13" xfId="24836"/>
    <cellStyle name="Bad 2 2 2 2 2 14" xfId="24837"/>
    <cellStyle name="Bad 2 2 2 2 2 14 2" xfId="24838"/>
    <cellStyle name="Bad 2 2 2 2 2 2" xfId="24839"/>
    <cellStyle name="Bad 2 2 2 2 2 2 2" xfId="24840"/>
    <cellStyle name="Bad 2 2 2 2 2 2 2 2" xfId="24841"/>
    <cellStyle name="Bad 2 2 2 2 2 2 2 2 2" xfId="24842"/>
    <cellStyle name="Bad 2 2 2 2 2 2 2 3" xfId="24843"/>
    <cellStyle name="Bad 2 2 2 2 2 2 3" xfId="24844"/>
    <cellStyle name="Bad 2 2 2 2 2 2 3 2" xfId="24845"/>
    <cellStyle name="Bad 2 2 2 2 2 3" xfId="24846"/>
    <cellStyle name="Bad 2 2 2 2 2 4" xfId="24847"/>
    <cellStyle name="Bad 2 2 2 2 2 5" xfId="24848"/>
    <cellStyle name="Bad 2 2 2 2 2 6" xfId="24849"/>
    <cellStyle name="Bad 2 2 2 2 2 7" xfId="24850"/>
    <cellStyle name="Bad 2 2 2 2 2 8" xfId="24851"/>
    <cellStyle name="Bad 2 2 2 2 2 9" xfId="24852"/>
    <cellStyle name="Bad 2 2 2 2 3" xfId="24853"/>
    <cellStyle name="Bad 2 2 2 2 3 2" xfId="24854"/>
    <cellStyle name="Bad 2 2 2 2 4" xfId="24855"/>
    <cellStyle name="Bad 2 2 2 2 5" xfId="24856"/>
    <cellStyle name="Bad 2 2 2 2 6" xfId="24857"/>
    <cellStyle name="Bad 2 2 2 2 7" xfId="24858"/>
    <cellStyle name="Bad 2 2 2 2 8" xfId="24859"/>
    <cellStyle name="Bad 2 2 2 2 9" xfId="24860"/>
    <cellStyle name="Bad 2 2 2 20" xfId="24861"/>
    <cellStyle name="Bad 2 2 2 21" xfId="24862"/>
    <cellStyle name="Bad 2 2 2 22" xfId="24863"/>
    <cellStyle name="Bad 2 2 2 23" xfId="24864"/>
    <cellStyle name="Bad 2 2 2 24" xfId="24865"/>
    <cellStyle name="Bad 2 2 2 24 2" xfId="24866"/>
    <cellStyle name="Bad 2 2 2 3" xfId="24867"/>
    <cellStyle name="Bad 2 2 2 4" xfId="24868"/>
    <cellStyle name="Bad 2 2 2 5" xfId="24869"/>
    <cellStyle name="Bad 2 2 2 6" xfId="24870"/>
    <cellStyle name="Bad 2 2 2 7" xfId="24871"/>
    <cellStyle name="Bad 2 2 2 8" xfId="24872"/>
    <cellStyle name="Bad 2 2 2 9" xfId="24873"/>
    <cellStyle name="Bad 2 2 20" xfId="24874"/>
    <cellStyle name="Bad 2 2 21" xfId="24875"/>
    <cellStyle name="Bad 2 2 22" xfId="24876"/>
    <cellStyle name="Bad 2 2 23" xfId="24877"/>
    <cellStyle name="Bad 2 2 24" xfId="24878"/>
    <cellStyle name="Bad 2 2 24 2" xfId="24879"/>
    <cellStyle name="Bad 2 2 3" xfId="24880"/>
    <cellStyle name="Bad 2 2 3 2" xfId="24881"/>
    <cellStyle name="Bad 2 2 4" xfId="24882"/>
    <cellStyle name="Bad 2 2 5" xfId="24883"/>
    <cellStyle name="Bad 2 2 6" xfId="24884"/>
    <cellStyle name="Bad 2 2 7" xfId="24885"/>
    <cellStyle name="Bad 2 2 8" xfId="24886"/>
    <cellStyle name="Bad 2 2 9" xfId="24887"/>
    <cellStyle name="Bad 2 20" xfId="24888"/>
    <cellStyle name="Bad 2 21" xfId="24889"/>
    <cellStyle name="Bad 2 22" xfId="24890"/>
    <cellStyle name="Bad 2 23" xfId="24891"/>
    <cellStyle name="Bad 2 24" xfId="24892"/>
    <cellStyle name="Bad 2 24 2" xfId="24893"/>
    <cellStyle name="Bad 2 25" xfId="24894"/>
    <cellStyle name="Bad 2 26" xfId="24895"/>
    <cellStyle name="Bad 2 27" xfId="24896"/>
    <cellStyle name="Bad 2 28" xfId="24897"/>
    <cellStyle name="Bad 2 29" xfId="24898"/>
    <cellStyle name="Bad 2 3" xfId="24899"/>
    <cellStyle name="Bad 2 30" xfId="24900"/>
    <cellStyle name="Bad 2 31" xfId="24901"/>
    <cellStyle name="Bad 2 32" xfId="24902"/>
    <cellStyle name="Bad 2 33" xfId="24903"/>
    <cellStyle name="Bad 2 34" xfId="24904"/>
    <cellStyle name="Bad 2 35" xfId="24905"/>
    <cellStyle name="Bad 2 35 2" xfId="24906"/>
    <cellStyle name="Bad 2 36" xfId="24907"/>
    <cellStyle name="Bad 2 37" xfId="58504"/>
    <cellStyle name="Bad 2 4" xfId="24908"/>
    <cellStyle name="Bad 2 5" xfId="24909"/>
    <cellStyle name="Bad 2 6" xfId="24910"/>
    <cellStyle name="Bad 2 7" xfId="24911"/>
    <cellStyle name="Bad 2 8" xfId="24912"/>
    <cellStyle name="Bad 2 9" xfId="24913"/>
    <cellStyle name="Bad 20" xfId="24914"/>
    <cellStyle name="Bad 21" xfId="24915"/>
    <cellStyle name="Bad 22" xfId="24916"/>
    <cellStyle name="Bad 23" xfId="24917"/>
    <cellStyle name="Bad 24" xfId="24918"/>
    <cellStyle name="Bad 25" xfId="24919"/>
    <cellStyle name="Bad 26" xfId="24920"/>
    <cellStyle name="Bad 27" xfId="24921"/>
    <cellStyle name="Bad 28" xfId="24922"/>
    <cellStyle name="Bad 29" xfId="24923"/>
    <cellStyle name="Bad 3" xfId="24924"/>
    <cellStyle name="Bad 30" xfId="24925"/>
    <cellStyle name="Bad 31" xfId="24926"/>
    <cellStyle name="Bad 32" xfId="24927"/>
    <cellStyle name="Bad 33" xfId="24928"/>
    <cellStyle name="Bad 34" xfId="24929"/>
    <cellStyle name="Bad 35" xfId="24930"/>
    <cellStyle name="Bad 36" xfId="24931"/>
    <cellStyle name="Bad 37" xfId="24932"/>
    <cellStyle name="Bad 38" xfId="24933"/>
    <cellStyle name="Bad 39" xfId="24934"/>
    <cellStyle name="Bad 4" xfId="24935"/>
    <cellStyle name="Bad 40" xfId="24936"/>
    <cellStyle name="Bad 41" xfId="24937"/>
    <cellStyle name="Bad 42" xfId="24938"/>
    <cellStyle name="Bad 43" xfId="24939"/>
    <cellStyle name="Bad 44" xfId="24940"/>
    <cellStyle name="Bad 45" xfId="24941"/>
    <cellStyle name="Bad 46" xfId="24942"/>
    <cellStyle name="Bad 47" xfId="24943"/>
    <cellStyle name="Bad 48" xfId="24944"/>
    <cellStyle name="Bad 49" xfId="24945"/>
    <cellStyle name="Bad 5" xfId="24946"/>
    <cellStyle name="Bad 50" xfId="24947"/>
    <cellStyle name="Bad 51" xfId="24948"/>
    <cellStyle name="Bad 52" xfId="24949"/>
    <cellStyle name="Bad 53" xfId="24950"/>
    <cellStyle name="Bad 54" xfId="24951"/>
    <cellStyle name="Bad 55" xfId="24952"/>
    <cellStyle name="Bad 56" xfId="24953"/>
    <cellStyle name="Bad 57" xfId="24954"/>
    <cellStyle name="Bad 58" xfId="24955"/>
    <cellStyle name="Bad 59" xfId="24956"/>
    <cellStyle name="Bad 6" xfId="24957"/>
    <cellStyle name="Bad 7" xfId="24958"/>
    <cellStyle name="Bad 8" xfId="24959"/>
    <cellStyle name="Bad 9" xfId="24960"/>
    <cellStyle name="blank" xfId="24961"/>
    <cellStyle name="Calculation" xfId="58564" builtinId="22" customBuiltin="1"/>
    <cellStyle name="Calculation 10" xfId="24962"/>
    <cellStyle name="Calculation 11" xfId="24963"/>
    <cellStyle name="Calculation 12" xfId="24964"/>
    <cellStyle name="Calculation 13" xfId="24965"/>
    <cellStyle name="Calculation 14" xfId="24966"/>
    <cellStyle name="Calculation 15" xfId="24967"/>
    <cellStyle name="Calculation 16" xfId="24968"/>
    <cellStyle name="Calculation 2" xfId="15"/>
    <cellStyle name="Calculation 2 2" xfId="58508"/>
    <cellStyle name="Calculation 3" xfId="24969"/>
    <cellStyle name="Calculation 4" xfId="24970"/>
    <cellStyle name="Calculation 5" xfId="24971"/>
    <cellStyle name="Calculation 6" xfId="24972"/>
    <cellStyle name="Calculation 7" xfId="24973"/>
    <cellStyle name="Calculation 8" xfId="24974"/>
    <cellStyle name="Calculation 9" xfId="24975"/>
    <cellStyle name="Check Cell" xfId="58566" builtinId="23" customBuiltin="1"/>
    <cellStyle name="Check Cell 10" xfId="24976"/>
    <cellStyle name="Check Cell 11" xfId="24977"/>
    <cellStyle name="Check Cell 12" xfId="24978"/>
    <cellStyle name="Check Cell 13" xfId="24979"/>
    <cellStyle name="Check Cell 14" xfId="24980"/>
    <cellStyle name="Check Cell 15" xfId="24981"/>
    <cellStyle name="Check Cell 16" xfId="24982"/>
    <cellStyle name="Check Cell 2" xfId="17"/>
    <cellStyle name="Check Cell 2 2" xfId="58510"/>
    <cellStyle name="Check Cell 3" xfId="24983"/>
    <cellStyle name="Check Cell 4" xfId="24984"/>
    <cellStyle name="Check Cell 5" xfId="24985"/>
    <cellStyle name="Check Cell 6" xfId="24986"/>
    <cellStyle name="Check Cell 7" xfId="24987"/>
    <cellStyle name="Check Cell 8" xfId="24988"/>
    <cellStyle name="Check Cell 9" xfId="24989"/>
    <cellStyle name="Comma 10" xfId="24990"/>
    <cellStyle name="Comma 10 10" xfId="24991"/>
    <cellStyle name="Comma 10 2" xfId="24992"/>
    <cellStyle name="Comma 10 2 2" xfId="24993"/>
    <cellStyle name="Comma 10 2 3" xfId="24994"/>
    <cellStyle name="Comma 10 2 4" xfId="24995"/>
    <cellStyle name="Comma 10 2 5" xfId="24996"/>
    <cellStyle name="Comma 10 3" xfId="24997"/>
    <cellStyle name="Comma 10 3 2" xfId="24998"/>
    <cellStyle name="Comma 10 3 3" xfId="24999"/>
    <cellStyle name="Comma 10 3 4" xfId="25000"/>
    <cellStyle name="Comma 10 3 5" xfId="25001"/>
    <cellStyle name="Comma 10 4" xfId="25002"/>
    <cellStyle name="Comma 10 4 2" xfId="25003"/>
    <cellStyle name="Comma 10 4 3" xfId="25004"/>
    <cellStyle name="Comma 10 5" xfId="25005"/>
    <cellStyle name="Comma 10 6" xfId="25006"/>
    <cellStyle name="Comma 10 7" xfId="25007"/>
    <cellStyle name="Comma 10 8" xfId="25008"/>
    <cellStyle name="Comma 10 9" xfId="25009"/>
    <cellStyle name="Comma 11" xfId="25010"/>
    <cellStyle name="Comma 11 2" xfId="25011"/>
    <cellStyle name="Comma 11 3" xfId="25012"/>
    <cellStyle name="Comma 11 4" xfId="25013"/>
    <cellStyle name="Comma 11 5" xfId="25014"/>
    <cellStyle name="Comma 11 6" xfId="25015"/>
    <cellStyle name="Comma 12" xfId="25016"/>
    <cellStyle name="Comma 12 2" xfId="25017"/>
    <cellStyle name="Comma 12 3" xfId="25018"/>
    <cellStyle name="Comma 12 4" xfId="25019"/>
    <cellStyle name="Comma 12 5" xfId="25020"/>
    <cellStyle name="Comma 12 6" xfId="25021"/>
    <cellStyle name="Comma 13" xfId="25022"/>
    <cellStyle name="Comma 13 2" xfId="25023"/>
    <cellStyle name="Comma 13 3" xfId="25024"/>
    <cellStyle name="Comma 13 4" xfId="25025"/>
    <cellStyle name="Comma 13 5" xfId="25026"/>
    <cellStyle name="Comma 13 6" xfId="25027"/>
    <cellStyle name="Comma 14" xfId="25028"/>
    <cellStyle name="Comma 14 2" xfId="25029"/>
    <cellStyle name="Comma 14 3" xfId="25030"/>
    <cellStyle name="Comma 14 4" xfId="25031"/>
    <cellStyle name="Comma 14 5" xfId="25032"/>
    <cellStyle name="Comma 14 6" xfId="25033"/>
    <cellStyle name="Comma 15" xfId="25034"/>
    <cellStyle name="Comma 15 2" xfId="25035"/>
    <cellStyle name="Comma 15 3" xfId="25036"/>
    <cellStyle name="Comma 15 3 2" xfId="25037"/>
    <cellStyle name="Comma 15 3 3" xfId="25038"/>
    <cellStyle name="Comma 15 3 4" xfId="25039"/>
    <cellStyle name="Comma 15 3 5" xfId="25040"/>
    <cellStyle name="Comma 15 4" xfId="25041"/>
    <cellStyle name="Comma 15 5" xfId="25042"/>
    <cellStyle name="Comma 15 6" xfId="25043"/>
    <cellStyle name="Comma 15 7" xfId="25044"/>
    <cellStyle name="Comma 16" xfId="25045"/>
    <cellStyle name="Comma 16 10" xfId="25046"/>
    <cellStyle name="Comma 16 11" xfId="25047"/>
    <cellStyle name="Comma 16 12" xfId="25048"/>
    <cellStyle name="Comma 16 2" xfId="25049"/>
    <cellStyle name="Comma 16 2 2" xfId="25050"/>
    <cellStyle name="Comma 16 2 3" xfId="25051"/>
    <cellStyle name="Comma 16 2 3 2" xfId="25052"/>
    <cellStyle name="Comma 16 2 3 3" xfId="25053"/>
    <cellStyle name="Comma 16 2 3 4" xfId="25054"/>
    <cellStyle name="Comma 16 2 3 5" xfId="25055"/>
    <cellStyle name="Comma 16 2 4" xfId="25056"/>
    <cellStyle name="Comma 16 2 5" xfId="25057"/>
    <cellStyle name="Comma 16 2 6" xfId="25058"/>
    <cellStyle name="Comma 16 3" xfId="25059"/>
    <cellStyle name="Comma 16 3 2" xfId="25060"/>
    <cellStyle name="Comma 16 3 3" xfId="25061"/>
    <cellStyle name="Comma 16 3 3 2" xfId="25062"/>
    <cellStyle name="Comma 16 3 3 2 2" xfId="25063"/>
    <cellStyle name="Comma 16 3 3 3" xfId="25064"/>
    <cellStyle name="Comma 16 3 4" xfId="25065"/>
    <cellStyle name="Comma 16 3 4 2" xfId="25066"/>
    <cellStyle name="Comma 16 3 4 2 2" xfId="25067"/>
    <cellStyle name="Comma 16 3 4 3" xfId="25068"/>
    <cellStyle name="Comma 16 3 5" xfId="25069"/>
    <cellStyle name="Comma 16 3 5 2" xfId="25070"/>
    <cellStyle name="Comma 16 3 5 2 2" xfId="25071"/>
    <cellStyle name="Comma 16 3 5 3" xfId="25072"/>
    <cellStyle name="Comma 16 3 6" xfId="25073"/>
    <cellStyle name="Comma 16 4" xfId="25074"/>
    <cellStyle name="Comma 16 4 2" xfId="25075"/>
    <cellStyle name="Comma 16 4 2 2" xfId="25076"/>
    <cellStyle name="Comma 16 4 2 2 2" xfId="25077"/>
    <cellStyle name="Comma 16 4 2 3" xfId="25078"/>
    <cellStyle name="Comma 16 4 3" xfId="25079"/>
    <cellStyle name="Comma 16 4 3 2" xfId="25080"/>
    <cellStyle name="Comma 16 4 3 2 2" xfId="25081"/>
    <cellStyle name="Comma 16 4 3 3" xfId="25082"/>
    <cellStyle name="Comma 16 4 4" xfId="25083"/>
    <cellStyle name="Comma 16 4 4 2" xfId="25084"/>
    <cellStyle name="Comma 16 4 4 2 2" xfId="25085"/>
    <cellStyle name="Comma 16 4 4 3" xfId="25086"/>
    <cellStyle name="Comma 16 4 5" xfId="25087"/>
    <cellStyle name="Comma 16 4 5 2" xfId="25088"/>
    <cellStyle name="Comma 16 4 6" xfId="25089"/>
    <cellStyle name="Comma 16 4 7" xfId="25090"/>
    <cellStyle name="Comma 16 5" xfId="25091"/>
    <cellStyle name="Comma 16 6" xfId="25092"/>
    <cellStyle name="Comma 16 6 2" xfId="25093"/>
    <cellStyle name="Comma 16 6 2 2" xfId="25094"/>
    <cellStyle name="Comma 16 6 3" xfId="25095"/>
    <cellStyle name="Comma 16 6 4" xfId="25096"/>
    <cellStyle name="Comma 16 7" xfId="25097"/>
    <cellStyle name="Comma 16 7 2" xfId="25098"/>
    <cellStyle name="Comma 16 7 2 2" xfId="25099"/>
    <cellStyle name="Comma 16 7 3" xfId="25100"/>
    <cellStyle name="Comma 16 8" xfId="25101"/>
    <cellStyle name="Comma 16 8 2" xfId="25102"/>
    <cellStyle name="Comma 16 8 2 2" xfId="25103"/>
    <cellStyle name="Comma 16 8 3" xfId="25104"/>
    <cellStyle name="Comma 16 9" xfId="25105"/>
    <cellStyle name="Comma 16 9 2" xfId="25106"/>
    <cellStyle name="Comma 17" xfId="25107"/>
    <cellStyle name="Comma 17 2" xfId="25108"/>
    <cellStyle name="Comma 17 3" xfId="25109"/>
    <cellStyle name="Comma 17 4" xfId="25110"/>
    <cellStyle name="Comma 17 5" xfId="25111"/>
    <cellStyle name="Comma 18" xfId="25112"/>
    <cellStyle name="Comma 18 2" xfId="25113"/>
    <cellStyle name="Comma 18 3" xfId="25114"/>
    <cellStyle name="Comma 18 4" xfId="25115"/>
    <cellStyle name="Comma 18 5" xfId="25116"/>
    <cellStyle name="Comma 19" xfId="25117"/>
    <cellStyle name="Comma 19 2" xfId="25118"/>
    <cellStyle name="Comma 19 3" xfId="25119"/>
    <cellStyle name="Comma 19 4" xfId="25120"/>
    <cellStyle name="Comma 2" xfId="48"/>
    <cellStyle name="Comma 2 12" xfId="25121"/>
    <cellStyle name="Comma 2 13" xfId="25122"/>
    <cellStyle name="Comma 2 14" xfId="25123"/>
    <cellStyle name="Comma 2 16" xfId="25124"/>
    <cellStyle name="Comma 2 17" xfId="25125"/>
    <cellStyle name="Comma 2 18" xfId="25126"/>
    <cellStyle name="Comma 2 19" xfId="25127"/>
    <cellStyle name="Comma 2 2" xfId="25128"/>
    <cellStyle name="Comma 2 2 2" xfId="25129"/>
    <cellStyle name="Comma 2 2 2 2" xfId="25130"/>
    <cellStyle name="Comma 2 2 2 2 2" xfId="25131"/>
    <cellStyle name="Comma 2 2 2 2 3" xfId="25132"/>
    <cellStyle name="Comma 2 2 2 3" xfId="25133"/>
    <cellStyle name="Comma 2 2 2 4" xfId="25134"/>
    <cellStyle name="Comma 2 2 2 5" xfId="25135"/>
    <cellStyle name="Comma 2 2 2 6" xfId="25136"/>
    <cellStyle name="Comma 2 2 3" xfId="25137"/>
    <cellStyle name="Comma 2 2 3 2" xfId="25138"/>
    <cellStyle name="Comma 2 2 3 2 2" xfId="25139"/>
    <cellStyle name="Comma 2 2 3 2 3" xfId="25140"/>
    <cellStyle name="Comma 2 2 3 3" xfId="25141"/>
    <cellStyle name="Comma 2 2 3 4" xfId="25142"/>
    <cellStyle name="Comma 2 2 3 5" xfId="25143"/>
    <cellStyle name="Comma 2 2 3 6" xfId="25144"/>
    <cellStyle name="Comma 2 2 4" xfId="25145"/>
    <cellStyle name="Comma 2 2 5" xfId="25146"/>
    <cellStyle name="Comma 2 2 6" xfId="25147"/>
    <cellStyle name="Comma 2 20" xfId="25148"/>
    <cellStyle name="Comma 2 22" xfId="25149"/>
    <cellStyle name="Comma 2 23" xfId="25150"/>
    <cellStyle name="Comma 2 24" xfId="25151"/>
    <cellStyle name="Comma 2 25" xfId="25152"/>
    <cellStyle name="Comma 2 26" xfId="25153"/>
    <cellStyle name="Comma 2 27" xfId="25154"/>
    <cellStyle name="Comma 2 28" xfId="25155"/>
    <cellStyle name="Comma 2 29" xfId="25156"/>
    <cellStyle name="Comma 2 3" xfId="25157"/>
    <cellStyle name="Comma 2 3 2" xfId="25158"/>
    <cellStyle name="Comma 2 3 2 2" xfId="25159"/>
    <cellStyle name="Comma 2 3 2 3" xfId="25160"/>
    <cellStyle name="Comma 2 3 3" xfId="25161"/>
    <cellStyle name="Comma 2 3 4" xfId="25162"/>
    <cellStyle name="Comma 2 3 5" xfId="25163"/>
    <cellStyle name="Comma 2 3 6" xfId="25164"/>
    <cellStyle name="Comma 2 30" xfId="25165"/>
    <cellStyle name="Comma 2 31" xfId="25166"/>
    <cellStyle name="Comma 2 32" xfId="25167"/>
    <cellStyle name="Comma 2 34" xfId="25168"/>
    <cellStyle name="Comma 2 35" xfId="25169"/>
    <cellStyle name="Comma 2 37" xfId="25170"/>
    <cellStyle name="Comma 2 38" xfId="25171"/>
    <cellStyle name="Comma 2 39" xfId="25172"/>
    <cellStyle name="Comma 2 4" xfId="25173"/>
    <cellStyle name="Comma 2 4 2" xfId="25174"/>
    <cellStyle name="Comma 2 4 2 2" xfId="25175"/>
    <cellStyle name="Comma 2 4 2 3" xfId="25176"/>
    <cellStyle name="Comma 2 4 3" xfId="25177"/>
    <cellStyle name="Comma 2 4 4" xfId="25178"/>
    <cellStyle name="Comma 2 4 5" xfId="25179"/>
    <cellStyle name="Comma 2 4 6" xfId="25180"/>
    <cellStyle name="Comma 2 40" xfId="25181"/>
    <cellStyle name="Comma 2 41" xfId="25182"/>
    <cellStyle name="Comma 2 43" xfId="25183"/>
    <cellStyle name="Comma 2 44" xfId="25184"/>
    <cellStyle name="Comma 2 45" xfId="25185"/>
    <cellStyle name="Comma 2 46" xfId="25186"/>
    <cellStyle name="Comma 2 47" xfId="25187"/>
    <cellStyle name="Comma 2 48" xfId="25188"/>
    <cellStyle name="Comma 2 49" xfId="25189"/>
    <cellStyle name="Comma 2 5" xfId="25190"/>
    <cellStyle name="Comma 2 50" xfId="25191"/>
    <cellStyle name="Comma 2 51" xfId="25192"/>
    <cellStyle name="Comma 2 52" xfId="25193"/>
    <cellStyle name="Comma 2 53" xfId="25194"/>
    <cellStyle name="Comma 2 56" xfId="25195"/>
    <cellStyle name="Comma 2 6" xfId="25196"/>
    <cellStyle name="Comma 2 7" xfId="25197"/>
    <cellStyle name="Comma 2 70" xfId="25198"/>
    <cellStyle name="Comma 2 72" xfId="25199"/>
    <cellStyle name="Comma 2 77" xfId="25200"/>
    <cellStyle name="Comma 2 8" xfId="25201"/>
    <cellStyle name="Comma 2 9" xfId="25202"/>
    <cellStyle name="Comma 20" xfId="25203"/>
    <cellStyle name="Comma 20 2" xfId="25204"/>
    <cellStyle name="Comma 20 3" xfId="25205"/>
    <cellStyle name="Comma 20 4" xfId="25206"/>
    <cellStyle name="Comma 21" xfId="25207"/>
    <cellStyle name="Comma 21 2" xfId="25208"/>
    <cellStyle name="Comma 21 3" xfId="25209"/>
    <cellStyle name="Comma 21 4" xfId="25210"/>
    <cellStyle name="Comma 22" xfId="25211"/>
    <cellStyle name="Comma 22 2" xfId="25212"/>
    <cellStyle name="Comma 22 3" xfId="25213"/>
    <cellStyle name="Comma 23" xfId="25214"/>
    <cellStyle name="Comma 23 2" xfId="25215"/>
    <cellStyle name="Comma 23 3" xfId="25216"/>
    <cellStyle name="Comma 24" xfId="25217"/>
    <cellStyle name="Comma 24 2" xfId="25218"/>
    <cellStyle name="Comma 24 3" xfId="25219"/>
    <cellStyle name="Comma 25" xfId="25220"/>
    <cellStyle name="Comma 25 2" xfId="25221"/>
    <cellStyle name="Comma 25 3" xfId="25222"/>
    <cellStyle name="Comma 26" xfId="25223"/>
    <cellStyle name="Comma 26 2" xfId="25224"/>
    <cellStyle name="Comma 26 3" xfId="25225"/>
    <cellStyle name="Comma 27" xfId="25226"/>
    <cellStyle name="Comma 27 2" xfId="25227"/>
    <cellStyle name="Comma 27 2 2" xfId="25228"/>
    <cellStyle name="Comma 27 2 3" xfId="25229"/>
    <cellStyle name="Comma 27 2 4" xfId="25230"/>
    <cellStyle name="Comma 27 3" xfId="25231"/>
    <cellStyle name="Comma 27 4" xfId="25232"/>
    <cellStyle name="Comma 27 5" xfId="25233"/>
    <cellStyle name="Comma 28" xfId="25234"/>
    <cellStyle name="Comma 29" xfId="25235"/>
    <cellStyle name="Comma 3" xfId="49"/>
    <cellStyle name="Comma 3 2" xfId="25236"/>
    <cellStyle name="Comma 3 2 2" xfId="25237"/>
    <cellStyle name="Comma 3 2 2 2" xfId="25238"/>
    <cellStyle name="Comma 3 2 2 3" xfId="25239"/>
    <cellStyle name="Comma 3 2 3" xfId="25240"/>
    <cellStyle name="Comma 3 2 4" xfId="25241"/>
    <cellStyle name="Comma 3 2 5" xfId="25242"/>
    <cellStyle name="Comma 3 2 6" xfId="25243"/>
    <cellStyle name="Comma 3 3" xfId="25244"/>
    <cellStyle name="Comma 3 3 2" xfId="25245"/>
    <cellStyle name="Comma 3 3 2 2" xfId="25246"/>
    <cellStyle name="Comma 3 3 2 3" xfId="25247"/>
    <cellStyle name="Comma 3 3 3" xfId="25248"/>
    <cellStyle name="Comma 3 3 4" xfId="25249"/>
    <cellStyle name="Comma 3 3 5" xfId="25250"/>
    <cellStyle name="Comma 3 3 6" xfId="25251"/>
    <cellStyle name="Comma 3 4" xfId="25252"/>
    <cellStyle name="Comma 3 5" xfId="25253"/>
    <cellStyle name="Comma 3 6" xfId="25254"/>
    <cellStyle name="Comma 3 7" xfId="25255"/>
    <cellStyle name="Comma 30" xfId="25256"/>
    <cellStyle name="Comma 31" xfId="25257"/>
    <cellStyle name="Comma 32" xfId="25258"/>
    <cellStyle name="Comma 33" xfId="25259"/>
    <cellStyle name="Comma 34" xfId="25260"/>
    <cellStyle name="Comma 35" xfId="25261"/>
    <cellStyle name="Comma 36" xfId="25262"/>
    <cellStyle name="Comma 37" xfId="25263"/>
    <cellStyle name="Comma 38" xfId="25264"/>
    <cellStyle name="Comma 39" xfId="25265"/>
    <cellStyle name="Comma 4" xfId="47"/>
    <cellStyle name="Comma 4 2" xfId="25266"/>
    <cellStyle name="Comma 4 2 2" xfId="25267"/>
    <cellStyle name="Comma 4 2 3" xfId="25268"/>
    <cellStyle name="Comma 4 2 4" xfId="25269"/>
    <cellStyle name="Comma 4 2 5" xfId="25270"/>
    <cellStyle name="Comma 4 3" xfId="25271"/>
    <cellStyle name="Comma 4 3 2" xfId="25272"/>
    <cellStyle name="Comma 4 3 3" xfId="25273"/>
    <cellStyle name="Comma 4 3 4" xfId="25274"/>
    <cellStyle name="Comma 4 3 5" xfId="25275"/>
    <cellStyle name="Comma 4 4" xfId="25276"/>
    <cellStyle name="Comma 4 5" xfId="25277"/>
    <cellStyle name="Comma 4 6" xfId="25278"/>
    <cellStyle name="Comma 4 7" xfId="25279"/>
    <cellStyle name="Comma 5" xfId="25280"/>
    <cellStyle name="Comma 5 2" xfId="25281"/>
    <cellStyle name="Comma 5 2 2" xfId="25282"/>
    <cellStyle name="Comma 5 2 3" xfId="25283"/>
    <cellStyle name="Comma 5 2 4" xfId="25284"/>
    <cellStyle name="Comma 5 2 5" xfId="25285"/>
    <cellStyle name="Comma 5 3" xfId="25286"/>
    <cellStyle name="Comma 5 3 2" xfId="25287"/>
    <cellStyle name="Comma 5 3 3" xfId="25288"/>
    <cellStyle name="Comma 5 3 4" xfId="25289"/>
    <cellStyle name="Comma 5 3 5" xfId="25290"/>
    <cellStyle name="Comma 5 4" xfId="25291"/>
    <cellStyle name="Comma 5 5" xfId="25292"/>
    <cellStyle name="Comma 5 6" xfId="25293"/>
    <cellStyle name="Comma 5 7" xfId="25294"/>
    <cellStyle name="Comma 6" xfId="25295"/>
    <cellStyle name="Comma 6 2" xfId="25296"/>
    <cellStyle name="Comma 6 2 2" xfId="25297"/>
    <cellStyle name="Comma 6 2 3" xfId="25298"/>
    <cellStyle name="Comma 6 2 4" xfId="25299"/>
    <cellStyle name="Comma 6 2 5" xfId="25300"/>
    <cellStyle name="Comma 6 2 6" xfId="25301"/>
    <cellStyle name="Comma 6 3" xfId="25302"/>
    <cellStyle name="Comma 6 3 2" xfId="25303"/>
    <cellStyle name="Comma 6 3 3" xfId="25304"/>
    <cellStyle name="Comma 6 3 4" xfId="25305"/>
    <cellStyle name="Comma 6 3 5" xfId="25306"/>
    <cellStyle name="Comma 6 4" xfId="25307"/>
    <cellStyle name="Comma 6 5" xfId="25308"/>
    <cellStyle name="Comma 6 6" xfId="25309"/>
    <cellStyle name="Comma 6 7" xfId="25310"/>
    <cellStyle name="Comma 7" xfId="25311"/>
    <cellStyle name="Comma 7 10" xfId="25312"/>
    <cellStyle name="Comma 7 11" xfId="25313"/>
    <cellStyle name="Comma 7 2" xfId="25314"/>
    <cellStyle name="Comma 7 2 2" xfId="25315"/>
    <cellStyle name="Comma 7 2 3" xfId="25316"/>
    <cellStyle name="Comma 7 2 4" xfId="25317"/>
    <cellStyle name="Comma 7 2 5" xfId="25318"/>
    <cellStyle name="Comma 7 2 6" xfId="25319"/>
    <cellStyle name="Comma 7 3" xfId="25320"/>
    <cellStyle name="Comma 7 3 2" xfId="25321"/>
    <cellStyle name="Comma 7 3 3" xfId="25322"/>
    <cellStyle name="Comma 7 3 4" xfId="25323"/>
    <cellStyle name="Comma 7 3 5" xfId="25324"/>
    <cellStyle name="Comma 7 4" xfId="25325"/>
    <cellStyle name="Comma 7 5" xfId="25326"/>
    <cellStyle name="Comma 7 5 2" xfId="25327"/>
    <cellStyle name="Comma 7 5 3" xfId="25328"/>
    <cellStyle name="Comma 7 6" xfId="25329"/>
    <cellStyle name="Comma 7 7" xfId="25330"/>
    <cellStyle name="Comma 7 8" xfId="25331"/>
    <cellStyle name="Comma 7 9" xfId="25332"/>
    <cellStyle name="Comma 8" xfId="25333"/>
    <cellStyle name="Comma 8 2" xfId="25334"/>
    <cellStyle name="Comma 8 3" xfId="25335"/>
    <cellStyle name="Comma 8 4" xfId="25336"/>
    <cellStyle name="Comma 8 5" xfId="25337"/>
    <cellStyle name="Comma 8 6" xfId="25338"/>
    <cellStyle name="Comma 9" xfId="25339"/>
    <cellStyle name="Comma 9 2" xfId="25340"/>
    <cellStyle name="Comma 9 3" xfId="25341"/>
    <cellStyle name="Comma 9 4" xfId="25342"/>
    <cellStyle name="Comma 9 5" xfId="25343"/>
    <cellStyle name="Comma 9 6" xfId="25344"/>
    <cellStyle name="Currency 2" xfId="25345"/>
    <cellStyle name="Currency 2 2" xfId="25346"/>
    <cellStyle name="Currency 2 3" xfId="25347"/>
    <cellStyle name="Currency 3" xfId="25348"/>
    <cellStyle name="Currency 3 2" xfId="25349"/>
    <cellStyle name="Currency 3 3" xfId="25350"/>
    <cellStyle name="Currency 6" xfId="25351"/>
    <cellStyle name="Dark" xfId="25352"/>
    <cellStyle name="Dark 10" xfId="25353"/>
    <cellStyle name="Dark 10 2" xfId="25354"/>
    <cellStyle name="Dark 11" xfId="25355"/>
    <cellStyle name="Dark 12" xfId="25356"/>
    <cellStyle name="Dark 13" xfId="25357"/>
    <cellStyle name="Dark 2" xfId="25358"/>
    <cellStyle name="Dark 2 2" xfId="25359"/>
    <cellStyle name="Dark 2 2 2" xfId="25360"/>
    <cellStyle name="Dark 2 2 2 2" xfId="25361"/>
    <cellStyle name="Dark 2 2 3" xfId="25362"/>
    <cellStyle name="Dark 2 3" xfId="25363"/>
    <cellStyle name="Dark 2 3 2" xfId="25364"/>
    <cellStyle name="Dark 2 3 2 2" xfId="25365"/>
    <cellStyle name="Dark 2 3 3" xfId="25366"/>
    <cellStyle name="Dark 2 4" xfId="25367"/>
    <cellStyle name="Dark 2 4 2" xfId="25368"/>
    <cellStyle name="Dark 2 4 2 2" xfId="25369"/>
    <cellStyle name="Dark 2 4 3" xfId="25370"/>
    <cellStyle name="Dark 2 5" xfId="25371"/>
    <cellStyle name="Dark 2 5 2" xfId="25372"/>
    <cellStyle name="Dark 2 6" xfId="25373"/>
    <cellStyle name="Dark 2 7" xfId="25374"/>
    <cellStyle name="Dark 3" xfId="25375"/>
    <cellStyle name="Dark 3 2" xfId="25376"/>
    <cellStyle name="Dark 3 2 2" xfId="25377"/>
    <cellStyle name="Dark 3 2 2 2" xfId="25378"/>
    <cellStyle name="Dark 3 2 3" xfId="25379"/>
    <cellStyle name="Dark 3 3" xfId="25380"/>
    <cellStyle name="Dark 3 3 2" xfId="25381"/>
    <cellStyle name="Dark 3 3 2 2" xfId="25382"/>
    <cellStyle name="Dark 3 3 3" xfId="25383"/>
    <cellStyle name="Dark 3 4" xfId="25384"/>
    <cellStyle name="Dark 3 4 2" xfId="25385"/>
    <cellStyle name="Dark 3 4 2 2" xfId="25386"/>
    <cellStyle name="Dark 3 4 3" xfId="25387"/>
    <cellStyle name="Dark 3 5" xfId="25388"/>
    <cellStyle name="Dark 3 5 2" xfId="25389"/>
    <cellStyle name="Dark 3 6" xfId="25390"/>
    <cellStyle name="Dark 3 7" xfId="25391"/>
    <cellStyle name="Dark 4" xfId="25392"/>
    <cellStyle name="Dark 4 2" xfId="25393"/>
    <cellStyle name="Dark 4 2 2" xfId="25394"/>
    <cellStyle name="Dark 4 3" xfId="25395"/>
    <cellStyle name="Dark 5" xfId="25396"/>
    <cellStyle name="Dark 5 2" xfId="25397"/>
    <cellStyle name="Dark 5 2 2" xfId="25398"/>
    <cellStyle name="Dark 5 3" xfId="25399"/>
    <cellStyle name="Dark 6" xfId="25400"/>
    <cellStyle name="Dark 6 2" xfId="25401"/>
    <cellStyle name="Dark 6 2 2" xfId="25402"/>
    <cellStyle name="Dark 6 3" xfId="25403"/>
    <cellStyle name="Dark 7" xfId="25404"/>
    <cellStyle name="Dark 7 2" xfId="25405"/>
    <cellStyle name="Dark 7 2 2" xfId="25406"/>
    <cellStyle name="Dark 7 3" xfId="25407"/>
    <cellStyle name="Dark 8" xfId="25408"/>
    <cellStyle name="Dark 8 2" xfId="25409"/>
    <cellStyle name="Dark 8 2 2" xfId="25410"/>
    <cellStyle name="Dark 8 3" xfId="25411"/>
    <cellStyle name="Dark 9" xfId="25412"/>
    <cellStyle name="Dark 9 2" xfId="25413"/>
    <cellStyle name="Explanatory Text" xfId="58569" builtinId="53" customBuiltin="1"/>
    <cellStyle name="Explanatory Text 10" xfId="25414"/>
    <cellStyle name="Explanatory Text 11" xfId="25415"/>
    <cellStyle name="Explanatory Text 12" xfId="25416"/>
    <cellStyle name="Explanatory Text 13" xfId="25417"/>
    <cellStyle name="Explanatory Text 14" xfId="25418"/>
    <cellStyle name="Explanatory Text 15" xfId="25419"/>
    <cellStyle name="Explanatory Text 16" xfId="25420"/>
    <cellStyle name="Explanatory Text 2" xfId="20"/>
    <cellStyle name="Explanatory Text 2 2" xfId="58513"/>
    <cellStyle name="Explanatory Text 3" xfId="25421"/>
    <cellStyle name="Explanatory Text 4" xfId="25422"/>
    <cellStyle name="Explanatory Text 5" xfId="25423"/>
    <cellStyle name="Explanatory Text 6" xfId="25424"/>
    <cellStyle name="Explanatory Text 7" xfId="25425"/>
    <cellStyle name="Explanatory Text 8" xfId="25426"/>
    <cellStyle name="Explanatory Text 9" xfId="25427"/>
    <cellStyle name="ExportHeaderStyle 2" xfId="58596"/>
    <cellStyle name="Good" xfId="58559" builtinId="26" customBuiltin="1"/>
    <cellStyle name="Good 10" xfId="25428"/>
    <cellStyle name="Good 11" xfId="25429"/>
    <cellStyle name="Good 11 2" xfId="25430"/>
    <cellStyle name="Good 11 2 2" xfId="25431"/>
    <cellStyle name="Good 11 2 2 2" xfId="25432"/>
    <cellStyle name="Good 11 2 3" xfId="25433"/>
    <cellStyle name="Good 11 2 4" xfId="25434"/>
    <cellStyle name="Good 11 3" xfId="25435"/>
    <cellStyle name="Good 11 3 2" xfId="25436"/>
    <cellStyle name="Good 11 3 2 2" xfId="25437"/>
    <cellStyle name="Good 11 3 3" xfId="25438"/>
    <cellStyle name="Good 11 4" xfId="25439"/>
    <cellStyle name="Good 11 4 2" xfId="25440"/>
    <cellStyle name="Good 11 4 2 2" xfId="25441"/>
    <cellStyle name="Good 11 4 3" xfId="25442"/>
    <cellStyle name="Good 11 5" xfId="25443"/>
    <cellStyle name="Good 11 5 2" xfId="25444"/>
    <cellStyle name="Good 11 6" xfId="25445"/>
    <cellStyle name="Good 11 7" xfId="25446"/>
    <cellStyle name="Good 12" xfId="25447"/>
    <cellStyle name="Good 12 2" xfId="25448"/>
    <cellStyle name="Good 12 2 2" xfId="25449"/>
    <cellStyle name="Good 12 2 2 2" xfId="25450"/>
    <cellStyle name="Good 12 2 3" xfId="25451"/>
    <cellStyle name="Good 12 2 4" xfId="25452"/>
    <cellStyle name="Good 12 3" xfId="25453"/>
    <cellStyle name="Good 12 3 2" xfId="25454"/>
    <cellStyle name="Good 12 3 2 2" xfId="25455"/>
    <cellStyle name="Good 12 3 3" xfId="25456"/>
    <cellStyle name="Good 12 4" xfId="25457"/>
    <cellStyle name="Good 12 4 2" xfId="25458"/>
    <cellStyle name="Good 12 4 2 2" xfId="25459"/>
    <cellStyle name="Good 12 4 3" xfId="25460"/>
    <cellStyle name="Good 12 5" xfId="25461"/>
    <cellStyle name="Good 12 5 2" xfId="25462"/>
    <cellStyle name="Good 12 6" xfId="25463"/>
    <cellStyle name="Good 12 7" xfId="25464"/>
    <cellStyle name="Good 13" xfId="25465"/>
    <cellStyle name="Good 14" xfId="25466"/>
    <cellStyle name="Good 14 2" xfId="25467"/>
    <cellStyle name="Good 14 2 2" xfId="25468"/>
    <cellStyle name="Good 14 2 2 2" xfId="25469"/>
    <cellStyle name="Good 14 2 3" xfId="25470"/>
    <cellStyle name="Good 14 2 4" xfId="25471"/>
    <cellStyle name="Good 14 3" xfId="25472"/>
    <cellStyle name="Good 14 3 2" xfId="25473"/>
    <cellStyle name="Good 14 3 2 2" xfId="25474"/>
    <cellStyle name="Good 14 3 3" xfId="25475"/>
    <cellStyle name="Good 14 4" xfId="25476"/>
    <cellStyle name="Good 14 4 2" xfId="25477"/>
    <cellStyle name="Good 14 4 2 2" xfId="25478"/>
    <cellStyle name="Good 14 4 3" xfId="25479"/>
    <cellStyle name="Good 14 5" xfId="25480"/>
    <cellStyle name="Good 14 5 2" xfId="25481"/>
    <cellStyle name="Good 14 6" xfId="25482"/>
    <cellStyle name="Good 14 7" xfId="25483"/>
    <cellStyle name="Good 15" xfId="25484"/>
    <cellStyle name="Good 15 2" xfId="25485"/>
    <cellStyle name="Good 15 2 2" xfId="25486"/>
    <cellStyle name="Good 15 2 2 2" xfId="25487"/>
    <cellStyle name="Good 15 2 3" xfId="25488"/>
    <cellStyle name="Good 15 2 4" xfId="25489"/>
    <cellStyle name="Good 15 3" xfId="25490"/>
    <cellStyle name="Good 15 3 2" xfId="25491"/>
    <cellStyle name="Good 15 3 2 2" xfId="25492"/>
    <cellStyle name="Good 15 3 3" xfId="25493"/>
    <cellStyle name="Good 15 4" xfId="25494"/>
    <cellStyle name="Good 15 4 2" xfId="25495"/>
    <cellStyle name="Good 15 4 2 2" xfId="25496"/>
    <cellStyle name="Good 15 4 3" xfId="25497"/>
    <cellStyle name="Good 15 5" xfId="25498"/>
    <cellStyle name="Good 15 5 2" xfId="25499"/>
    <cellStyle name="Good 15 6" xfId="25500"/>
    <cellStyle name="Good 15 7" xfId="25501"/>
    <cellStyle name="Good 16" xfId="25502"/>
    <cellStyle name="Good 16 2" xfId="25503"/>
    <cellStyle name="Good 16 2 2" xfId="25504"/>
    <cellStyle name="Good 16 2 2 2" xfId="25505"/>
    <cellStyle name="Good 16 2 3" xfId="25506"/>
    <cellStyle name="Good 16 2 4" xfId="25507"/>
    <cellStyle name="Good 16 3" xfId="25508"/>
    <cellStyle name="Good 16 3 2" xfId="25509"/>
    <cellStyle name="Good 16 3 2 2" xfId="25510"/>
    <cellStyle name="Good 16 3 3" xfId="25511"/>
    <cellStyle name="Good 16 4" xfId="25512"/>
    <cellStyle name="Good 16 4 2" xfId="25513"/>
    <cellStyle name="Good 16 4 2 2" xfId="25514"/>
    <cellStyle name="Good 16 4 3" xfId="25515"/>
    <cellStyle name="Good 16 5" xfId="25516"/>
    <cellStyle name="Good 16 5 2" xfId="25517"/>
    <cellStyle name="Good 16 6" xfId="25518"/>
    <cellStyle name="Good 16 7" xfId="25519"/>
    <cellStyle name="Good 17" xfId="25520"/>
    <cellStyle name="Good 17 2" xfId="25521"/>
    <cellStyle name="Good 17 2 2" xfId="25522"/>
    <cellStyle name="Good 17 2 2 2" xfId="25523"/>
    <cellStyle name="Good 17 2 3" xfId="25524"/>
    <cellStyle name="Good 17 2 4" xfId="25525"/>
    <cellStyle name="Good 17 3" xfId="25526"/>
    <cellStyle name="Good 17 3 2" xfId="25527"/>
    <cellStyle name="Good 17 3 2 2" xfId="25528"/>
    <cellStyle name="Good 17 3 3" xfId="25529"/>
    <cellStyle name="Good 17 4" xfId="25530"/>
    <cellStyle name="Good 17 4 2" xfId="25531"/>
    <cellStyle name="Good 17 4 2 2" xfId="25532"/>
    <cellStyle name="Good 17 4 3" xfId="25533"/>
    <cellStyle name="Good 17 5" xfId="25534"/>
    <cellStyle name="Good 17 5 2" xfId="25535"/>
    <cellStyle name="Good 17 6" xfId="25536"/>
    <cellStyle name="Good 17 7" xfId="25537"/>
    <cellStyle name="Good 18" xfId="25538"/>
    <cellStyle name="Good 18 2" xfId="25539"/>
    <cellStyle name="Good 18 2 2" xfId="25540"/>
    <cellStyle name="Good 18 2 2 2" xfId="25541"/>
    <cellStyle name="Good 18 2 3" xfId="25542"/>
    <cellStyle name="Good 18 2 4" xfId="25543"/>
    <cellStyle name="Good 18 3" xfId="25544"/>
    <cellStyle name="Good 18 3 2" xfId="25545"/>
    <cellStyle name="Good 18 3 2 2" xfId="25546"/>
    <cellStyle name="Good 18 3 3" xfId="25547"/>
    <cellStyle name="Good 18 4" xfId="25548"/>
    <cellStyle name="Good 18 4 2" xfId="25549"/>
    <cellStyle name="Good 18 4 2 2" xfId="25550"/>
    <cellStyle name="Good 18 4 3" xfId="25551"/>
    <cellStyle name="Good 18 5" xfId="25552"/>
    <cellStyle name="Good 18 5 2" xfId="25553"/>
    <cellStyle name="Good 18 6" xfId="25554"/>
    <cellStyle name="Good 18 7" xfId="25555"/>
    <cellStyle name="Good 19" xfId="25556"/>
    <cellStyle name="Good 19 2" xfId="25557"/>
    <cellStyle name="Good 19 2 2" xfId="25558"/>
    <cellStyle name="Good 19 2 2 2" xfId="25559"/>
    <cellStyle name="Good 19 2 3" xfId="25560"/>
    <cellStyle name="Good 19 2 4" xfId="25561"/>
    <cellStyle name="Good 19 3" xfId="25562"/>
    <cellStyle name="Good 19 3 2" xfId="25563"/>
    <cellStyle name="Good 19 3 2 2" xfId="25564"/>
    <cellStyle name="Good 19 3 3" xfId="25565"/>
    <cellStyle name="Good 19 4" xfId="25566"/>
    <cellStyle name="Good 19 4 2" xfId="25567"/>
    <cellStyle name="Good 19 4 2 2" xfId="25568"/>
    <cellStyle name="Good 19 4 3" xfId="25569"/>
    <cellStyle name="Good 19 5" xfId="25570"/>
    <cellStyle name="Good 19 5 2" xfId="25571"/>
    <cellStyle name="Good 19 6" xfId="25572"/>
    <cellStyle name="Good 19 7" xfId="25573"/>
    <cellStyle name="Good 2" xfId="10"/>
    <cellStyle name="Good 2 10" xfId="25574"/>
    <cellStyle name="Good 2 11" xfId="25575"/>
    <cellStyle name="Good 2 12" xfId="25576"/>
    <cellStyle name="Good 2 13" xfId="25577"/>
    <cellStyle name="Good 2 14" xfId="25578"/>
    <cellStyle name="Good 2 14 2" xfId="25579"/>
    <cellStyle name="Good 2 14 3" xfId="25580"/>
    <cellStyle name="Good 2 14 3 2" xfId="25581"/>
    <cellStyle name="Good 2 14 3 2 2" xfId="25582"/>
    <cellStyle name="Good 2 14 3 3" xfId="25583"/>
    <cellStyle name="Good 2 14 3 4" xfId="25584"/>
    <cellStyle name="Good 2 14 4" xfId="25585"/>
    <cellStyle name="Good 2 14 4 2" xfId="25586"/>
    <cellStyle name="Good 2 14 4 2 2" xfId="25587"/>
    <cellStyle name="Good 2 14 4 3" xfId="25588"/>
    <cellStyle name="Good 2 14 5" xfId="25589"/>
    <cellStyle name="Good 2 14 5 2" xfId="25590"/>
    <cellStyle name="Good 2 14 5 2 2" xfId="25591"/>
    <cellStyle name="Good 2 14 5 3" xfId="25592"/>
    <cellStyle name="Good 2 14 6" xfId="25593"/>
    <cellStyle name="Good 2 14 6 2" xfId="25594"/>
    <cellStyle name="Good 2 14 7" xfId="25595"/>
    <cellStyle name="Good 2 14 8" xfId="25596"/>
    <cellStyle name="Good 2 15" xfId="25597"/>
    <cellStyle name="Good 2 16" xfId="25598"/>
    <cellStyle name="Good 2 17" xfId="25599"/>
    <cellStyle name="Good 2 18" xfId="25600"/>
    <cellStyle name="Good 2 19" xfId="25601"/>
    <cellStyle name="Good 2 2" xfId="25602"/>
    <cellStyle name="Good 2 2 10" xfId="25603"/>
    <cellStyle name="Good 2 2 10 2" xfId="25604"/>
    <cellStyle name="Good 2 2 10 2 2" xfId="25605"/>
    <cellStyle name="Good 2 2 10 2 2 2" xfId="25606"/>
    <cellStyle name="Good 2 2 10 2 3" xfId="25607"/>
    <cellStyle name="Good 2 2 10 2 4" xfId="25608"/>
    <cellStyle name="Good 2 2 10 3" xfId="25609"/>
    <cellStyle name="Good 2 2 10 3 2" xfId="25610"/>
    <cellStyle name="Good 2 2 10 3 2 2" xfId="25611"/>
    <cellStyle name="Good 2 2 10 3 3" xfId="25612"/>
    <cellStyle name="Good 2 2 10 4" xfId="25613"/>
    <cellStyle name="Good 2 2 10 4 2" xfId="25614"/>
    <cellStyle name="Good 2 2 10 4 2 2" xfId="25615"/>
    <cellStyle name="Good 2 2 10 4 3" xfId="25616"/>
    <cellStyle name="Good 2 2 10 5" xfId="25617"/>
    <cellStyle name="Good 2 2 10 5 2" xfId="25618"/>
    <cellStyle name="Good 2 2 10 6" xfId="25619"/>
    <cellStyle name="Good 2 2 10 7" xfId="25620"/>
    <cellStyle name="Good 2 2 11" xfId="25621"/>
    <cellStyle name="Good 2 2 11 2" xfId="25622"/>
    <cellStyle name="Good 2 2 11 2 2" xfId="25623"/>
    <cellStyle name="Good 2 2 11 2 2 2" xfId="25624"/>
    <cellStyle name="Good 2 2 11 2 3" xfId="25625"/>
    <cellStyle name="Good 2 2 11 2 4" xfId="25626"/>
    <cellStyle name="Good 2 2 11 3" xfId="25627"/>
    <cellStyle name="Good 2 2 11 3 2" xfId="25628"/>
    <cellStyle name="Good 2 2 11 3 2 2" xfId="25629"/>
    <cellStyle name="Good 2 2 11 3 3" xfId="25630"/>
    <cellStyle name="Good 2 2 11 4" xfId="25631"/>
    <cellStyle name="Good 2 2 11 4 2" xfId="25632"/>
    <cellStyle name="Good 2 2 11 4 2 2" xfId="25633"/>
    <cellStyle name="Good 2 2 11 4 3" xfId="25634"/>
    <cellStyle name="Good 2 2 11 5" xfId="25635"/>
    <cellStyle name="Good 2 2 11 5 2" xfId="25636"/>
    <cellStyle name="Good 2 2 11 6" xfId="25637"/>
    <cellStyle name="Good 2 2 11 7" xfId="25638"/>
    <cellStyle name="Good 2 2 12" xfId="25639"/>
    <cellStyle name="Good 2 2 12 2" xfId="25640"/>
    <cellStyle name="Good 2 2 12 2 2" xfId="25641"/>
    <cellStyle name="Good 2 2 12 2 2 2" xfId="25642"/>
    <cellStyle name="Good 2 2 12 2 3" xfId="25643"/>
    <cellStyle name="Good 2 2 12 2 4" xfId="25644"/>
    <cellStyle name="Good 2 2 12 3" xfId="25645"/>
    <cellStyle name="Good 2 2 12 3 2" xfId="25646"/>
    <cellStyle name="Good 2 2 12 3 2 2" xfId="25647"/>
    <cellStyle name="Good 2 2 12 3 3" xfId="25648"/>
    <cellStyle name="Good 2 2 12 4" xfId="25649"/>
    <cellStyle name="Good 2 2 12 4 2" xfId="25650"/>
    <cellStyle name="Good 2 2 12 4 2 2" xfId="25651"/>
    <cellStyle name="Good 2 2 12 4 3" xfId="25652"/>
    <cellStyle name="Good 2 2 12 5" xfId="25653"/>
    <cellStyle name="Good 2 2 12 5 2" xfId="25654"/>
    <cellStyle name="Good 2 2 12 6" xfId="25655"/>
    <cellStyle name="Good 2 2 12 7" xfId="25656"/>
    <cellStyle name="Good 2 2 13" xfId="25657"/>
    <cellStyle name="Good 2 2 13 2" xfId="25658"/>
    <cellStyle name="Good 2 2 13 2 2" xfId="25659"/>
    <cellStyle name="Good 2 2 13 2 2 2" xfId="25660"/>
    <cellStyle name="Good 2 2 13 2 2 2 2" xfId="25661"/>
    <cellStyle name="Good 2 2 13 2 2 3" xfId="25662"/>
    <cellStyle name="Good 2 2 13 2 2 4" xfId="25663"/>
    <cellStyle name="Good 2 2 13 2 3" xfId="25664"/>
    <cellStyle name="Good 2 2 13 2 3 2" xfId="25665"/>
    <cellStyle name="Good 2 2 13 2 3 2 2" xfId="25666"/>
    <cellStyle name="Good 2 2 13 2 3 3" xfId="25667"/>
    <cellStyle name="Good 2 2 13 2 4" xfId="25668"/>
    <cellStyle name="Good 2 2 13 2 4 2" xfId="25669"/>
    <cellStyle name="Good 2 2 13 2 4 2 2" xfId="25670"/>
    <cellStyle name="Good 2 2 13 2 4 3" xfId="25671"/>
    <cellStyle name="Good 2 2 13 2 5" xfId="25672"/>
    <cellStyle name="Good 2 2 13 2 5 2" xfId="25673"/>
    <cellStyle name="Good 2 2 13 2 6" xfId="25674"/>
    <cellStyle name="Good 2 2 13 2 7" xfId="25675"/>
    <cellStyle name="Good 2 2 14" xfId="25676"/>
    <cellStyle name="Good 2 2 14 2" xfId="25677"/>
    <cellStyle name="Good 2 2 14 2 2" xfId="25678"/>
    <cellStyle name="Good 2 2 14 2 2 2" xfId="25679"/>
    <cellStyle name="Good 2 2 14 2 3" xfId="25680"/>
    <cellStyle name="Good 2 2 14 2 4" xfId="25681"/>
    <cellStyle name="Good 2 2 14 3" xfId="25682"/>
    <cellStyle name="Good 2 2 14 3 2" xfId="25683"/>
    <cellStyle name="Good 2 2 14 3 2 2" xfId="25684"/>
    <cellStyle name="Good 2 2 14 3 3" xfId="25685"/>
    <cellStyle name="Good 2 2 14 4" xfId="25686"/>
    <cellStyle name="Good 2 2 14 4 2" xfId="25687"/>
    <cellStyle name="Good 2 2 14 4 2 2" xfId="25688"/>
    <cellStyle name="Good 2 2 14 4 3" xfId="25689"/>
    <cellStyle name="Good 2 2 14 5" xfId="25690"/>
    <cellStyle name="Good 2 2 14 5 2" xfId="25691"/>
    <cellStyle name="Good 2 2 14 6" xfId="25692"/>
    <cellStyle name="Good 2 2 14 7" xfId="25693"/>
    <cellStyle name="Good 2 2 15" xfId="25694"/>
    <cellStyle name="Good 2 2 15 2" xfId="25695"/>
    <cellStyle name="Good 2 2 15 2 2" xfId="25696"/>
    <cellStyle name="Good 2 2 15 2 2 2" xfId="25697"/>
    <cellStyle name="Good 2 2 15 2 3" xfId="25698"/>
    <cellStyle name="Good 2 2 15 2 4" xfId="25699"/>
    <cellStyle name="Good 2 2 15 3" xfId="25700"/>
    <cellStyle name="Good 2 2 15 3 2" xfId="25701"/>
    <cellStyle name="Good 2 2 15 3 2 2" xfId="25702"/>
    <cellStyle name="Good 2 2 15 3 3" xfId="25703"/>
    <cellStyle name="Good 2 2 15 4" xfId="25704"/>
    <cellStyle name="Good 2 2 15 4 2" xfId="25705"/>
    <cellStyle name="Good 2 2 15 4 2 2" xfId="25706"/>
    <cellStyle name="Good 2 2 15 4 3" xfId="25707"/>
    <cellStyle name="Good 2 2 15 5" xfId="25708"/>
    <cellStyle name="Good 2 2 15 5 2" xfId="25709"/>
    <cellStyle name="Good 2 2 15 6" xfId="25710"/>
    <cellStyle name="Good 2 2 15 7" xfId="25711"/>
    <cellStyle name="Good 2 2 16" xfId="25712"/>
    <cellStyle name="Good 2 2 16 2" xfId="25713"/>
    <cellStyle name="Good 2 2 16 2 2" xfId="25714"/>
    <cellStyle name="Good 2 2 16 2 2 2" xfId="25715"/>
    <cellStyle name="Good 2 2 16 2 3" xfId="25716"/>
    <cellStyle name="Good 2 2 16 2 4" xfId="25717"/>
    <cellStyle name="Good 2 2 16 3" xfId="25718"/>
    <cellStyle name="Good 2 2 16 3 2" xfId="25719"/>
    <cellStyle name="Good 2 2 16 3 2 2" xfId="25720"/>
    <cellStyle name="Good 2 2 16 3 3" xfId="25721"/>
    <cellStyle name="Good 2 2 16 4" xfId="25722"/>
    <cellStyle name="Good 2 2 16 4 2" xfId="25723"/>
    <cellStyle name="Good 2 2 16 4 2 2" xfId="25724"/>
    <cellStyle name="Good 2 2 16 4 3" xfId="25725"/>
    <cellStyle name="Good 2 2 16 5" xfId="25726"/>
    <cellStyle name="Good 2 2 16 5 2" xfId="25727"/>
    <cellStyle name="Good 2 2 16 6" xfId="25728"/>
    <cellStyle name="Good 2 2 16 7" xfId="25729"/>
    <cellStyle name="Good 2 2 17" xfId="25730"/>
    <cellStyle name="Good 2 2 17 2" xfId="25731"/>
    <cellStyle name="Good 2 2 17 2 2" xfId="25732"/>
    <cellStyle name="Good 2 2 17 2 2 2" xfId="25733"/>
    <cellStyle name="Good 2 2 17 2 3" xfId="25734"/>
    <cellStyle name="Good 2 2 17 2 4" xfId="25735"/>
    <cellStyle name="Good 2 2 17 3" xfId="25736"/>
    <cellStyle name="Good 2 2 17 3 2" xfId="25737"/>
    <cellStyle name="Good 2 2 17 3 2 2" xfId="25738"/>
    <cellStyle name="Good 2 2 17 3 3" xfId="25739"/>
    <cellStyle name="Good 2 2 17 4" xfId="25740"/>
    <cellStyle name="Good 2 2 17 4 2" xfId="25741"/>
    <cellStyle name="Good 2 2 17 4 2 2" xfId="25742"/>
    <cellStyle name="Good 2 2 17 4 3" xfId="25743"/>
    <cellStyle name="Good 2 2 17 5" xfId="25744"/>
    <cellStyle name="Good 2 2 17 5 2" xfId="25745"/>
    <cellStyle name="Good 2 2 17 6" xfId="25746"/>
    <cellStyle name="Good 2 2 17 7" xfId="25747"/>
    <cellStyle name="Good 2 2 18" xfId="25748"/>
    <cellStyle name="Good 2 2 18 2" xfId="25749"/>
    <cellStyle name="Good 2 2 18 2 2" xfId="25750"/>
    <cellStyle name="Good 2 2 18 2 2 2" xfId="25751"/>
    <cellStyle name="Good 2 2 18 2 3" xfId="25752"/>
    <cellStyle name="Good 2 2 18 2 4" xfId="25753"/>
    <cellStyle name="Good 2 2 18 3" xfId="25754"/>
    <cellStyle name="Good 2 2 18 3 2" xfId="25755"/>
    <cellStyle name="Good 2 2 18 3 2 2" xfId="25756"/>
    <cellStyle name="Good 2 2 18 3 3" xfId="25757"/>
    <cellStyle name="Good 2 2 18 4" xfId="25758"/>
    <cellStyle name="Good 2 2 18 4 2" xfId="25759"/>
    <cellStyle name="Good 2 2 18 4 2 2" xfId="25760"/>
    <cellStyle name="Good 2 2 18 4 3" xfId="25761"/>
    <cellStyle name="Good 2 2 18 5" xfId="25762"/>
    <cellStyle name="Good 2 2 18 5 2" xfId="25763"/>
    <cellStyle name="Good 2 2 18 6" xfId="25764"/>
    <cellStyle name="Good 2 2 18 7" xfId="25765"/>
    <cellStyle name="Good 2 2 19" xfId="25766"/>
    <cellStyle name="Good 2 2 19 2" xfId="25767"/>
    <cellStyle name="Good 2 2 19 2 2" xfId="25768"/>
    <cellStyle name="Good 2 2 19 2 2 2" xfId="25769"/>
    <cellStyle name="Good 2 2 19 2 3" xfId="25770"/>
    <cellStyle name="Good 2 2 19 2 4" xfId="25771"/>
    <cellStyle name="Good 2 2 19 3" xfId="25772"/>
    <cellStyle name="Good 2 2 19 3 2" xfId="25773"/>
    <cellStyle name="Good 2 2 19 3 2 2" xfId="25774"/>
    <cellStyle name="Good 2 2 19 3 3" xfId="25775"/>
    <cellStyle name="Good 2 2 19 4" xfId="25776"/>
    <cellStyle name="Good 2 2 19 4 2" xfId="25777"/>
    <cellStyle name="Good 2 2 19 4 2 2" xfId="25778"/>
    <cellStyle name="Good 2 2 19 4 3" xfId="25779"/>
    <cellStyle name="Good 2 2 19 5" xfId="25780"/>
    <cellStyle name="Good 2 2 19 5 2" xfId="25781"/>
    <cellStyle name="Good 2 2 19 6" xfId="25782"/>
    <cellStyle name="Good 2 2 19 7" xfId="25783"/>
    <cellStyle name="Good 2 2 2" xfId="25784"/>
    <cellStyle name="Good 2 2 2 10" xfId="25785"/>
    <cellStyle name="Good 2 2 2 11" xfId="25786"/>
    <cellStyle name="Good 2 2 2 12" xfId="25787"/>
    <cellStyle name="Good 2 2 2 13" xfId="25788"/>
    <cellStyle name="Good 2 2 2 13 2" xfId="25789"/>
    <cellStyle name="Good 2 2 2 13 3" xfId="25790"/>
    <cellStyle name="Good 2 2 2 13 3 2" xfId="25791"/>
    <cellStyle name="Good 2 2 2 13 3 2 2" xfId="25792"/>
    <cellStyle name="Good 2 2 2 13 3 3" xfId="25793"/>
    <cellStyle name="Good 2 2 2 13 3 4" xfId="25794"/>
    <cellStyle name="Good 2 2 2 13 4" xfId="25795"/>
    <cellStyle name="Good 2 2 2 13 4 2" xfId="25796"/>
    <cellStyle name="Good 2 2 2 13 4 2 2" xfId="25797"/>
    <cellStyle name="Good 2 2 2 13 4 3" xfId="25798"/>
    <cellStyle name="Good 2 2 2 13 5" xfId="25799"/>
    <cellStyle name="Good 2 2 2 13 5 2" xfId="25800"/>
    <cellStyle name="Good 2 2 2 13 5 2 2" xfId="25801"/>
    <cellStyle name="Good 2 2 2 13 5 3" xfId="25802"/>
    <cellStyle name="Good 2 2 2 13 6" xfId="25803"/>
    <cellStyle name="Good 2 2 2 13 6 2" xfId="25804"/>
    <cellStyle name="Good 2 2 2 13 7" xfId="25805"/>
    <cellStyle name="Good 2 2 2 13 8" xfId="25806"/>
    <cellStyle name="Good 2 2 2 14" xfId="25807"/>
    <cellStyle name="Good 2 2 2 15" xfId="25808"/>
    <cellStyle name="Good 2 2 2 16" xfId="25809"/>
    <cellStyle name="Good 2 2 2 17" xfId="25810"/>
    <cellStyle name="Good 2 2 2 18" xfId="25811"/>
    <cellStyle name="Good 2 2 2 19" xfId="25812"/>
    <cellStyle name="Good 2 2 2 2" xfId="25813"/>
    <cellStyle name="Good 2 2 2 2 10" xfId="25814"/>
    <cellStyle name="Good 2 2 2 2 10 2" xfId="25815"/>
    <cellStyle name="Good 2 2 2 2 10 2 2" xfId="25816"/>
    <cellStyle name="Good 2 2 2 2 10 2 2 2" xfId="25817"/>
    <cellStyle name="Good 2 2 2 2 10 2 3" xfId="25818"/>
    <cellStyle name="Good 2 2 2 2 10 2 4" xfId="25819"/>
    <cellStyle name="Good 2 2 2 2 10 3" xfId="25820"/>
    <cellStyle name="Good 2 2 2 2 10 3 2" xfId="25821"/>
    <cellStyle name="Good 2 2 2 2 10 3 2 2" xfId="25822"/>
    <cellStyle name="Good 2 2 2 2 10 3 3" xfId="25823"/>
    <cellStyle name="Good 2 2 2 2 10 4" xfId="25824"/>
    <cellStyle name="Good 2 2 2 2 10 4 2" xfId="25825"/>
    <cellStyle name="Good 2 2 2 2 10 4 2 2" xfId="25826"/>
    <cellStyle name="Good 2 2 2 2 10 4 3" xfId="25827"/>
    <cellStyle name="Good 2 2 2 2 10 5" xfId="25828"/>
    <cellStyle name="Good 2 2 2 2 10 5 2" xfId="25829"/>
    <cellStyle name="Good 2 2 2 2 10 6" xfId="25830"/>
    <cellStyle name="Good 2 2 2 2 10 7" xfId="25831"/>
    <cellStyle name="Good 2 2 2 2 11" xfId="25832"/>
    <cellStyle name="Good 2 2 2 2 11 2" xfId="25833"/>
    <cellStyle name="Good 2 2 2 2 11 2 2" xfId="25834"/>
    <cellStyle name="Good 2 2 2 2 11 2 2 2" xfId="25835"/>
    <cellStyle name="Good 2 2 2 2 11 2 3" xfId="25836"/>
    <cellStyle name="Good 2 2 2 2 11 2 4" xfId="25837"/>
    <cellStyle name="Good 2 2 2 2 11 3" xfId="25838"/>
    <cellStyle name="Good 2 2 2 2 11 3 2" xfId="25839"/>
    <cellStyle name="Good 2 2 2 2 11 3 2 2" xfId="25840"/>
    <cellStyle name="Good 2 2 2 2 11 3 3" xfId="25841"/>
    <cellStyle name="Good 2 2 2 2 11 4" xfId="25842"/>
    <cellStyle name="Good 2 2 2 2 11 4 2" xfId="25843"/>
    <cellStyle name="Good 2 2 2 2 11 4 2 2" xfId="25844"/>
    <cellStyle name="Good 2 2 2 2 11 4 3" xfId="25845"/>
    <cellStyle name="Good 2 2 2 2 11 5" xfId="25846"/>
    <cellStyle name="Good 2 2 2 2 11 5 2" xfId="25847"/>
    <cellStyle name="Good 2 2 2 2 11 6" xfId="25848"/>
    <cellStyle name="Good 2 2 2 2 11 7" xfId="25849"/>
    <cellStyle name="Good 2 2 2 2 12" xfId="25850"/>
    <cellStyle name="Good 2 2 2 2 12 2" xfId="25851"/>
    <cellStyle name="Good 2 2 2 2 12 2 2" xfId="25852"/>
    <cellStyle name="Good 2 2 2 2 12 2 2 2" xfId="25853"/>
    <cellStyle name="Good 2 2 2 2 12 2 3" xfId="25854"/>
    <cellStyle name="Good 2 2 2 2 12 2 4" xfId="25855"/>
    <cellStyle name="Good 2 2 2 2 12 3" xfId="25856"/>
    <cellStyle name="Good 2 2 2 2 12 3 2" xfId="25857"/>
    <cellStyle name="Good 2 2 2 2 12 3 2 2" xfId="25858"/>
    <cellStyle name="Good 2 2 2 2 12 3 3" xfId="25859"/>
    <cellStyle name="Good 2 2 2 2 12 4" xfId="25860"/>
    <cellStyle name="Good 2 2 2 2 12 4 2" xfId="25861"/>
    <cellStyle name="Good 2 2 2 2 12 4 2 2" xfId="25862"/>
    <cellStyle name="Good 2 2 2 2 12 4 3" xfId="25863"/>
    <cellStyle name="Good 2 2 2 2 12 5" xfId="25864"/>
    <cellStyle name="Good 2 2 2 2 12 5 2" xfId="25865"/>
    <cellStyle name="Good 2 2 2 2 12 6" xfId="25866"/>
    <cellStyle name="Good 2 2 2 2 12 7" xfId="25867"/>
    <cellStyle name="Good 2 2 2 2 13" xfId="25868"/>
    <cellStyle name="Good 2 2 2 2 13 2" xfId="25869"/>
    <cellStyle name="Good 2 2 2 2 13 2 2" xfId="25870"/>
    <cellStyle name="Good 2 2 2 2 13 2 2 2" xfId="25871"/>
    <cellStyle name="Good 2 2 2 2 13 2 3" xfId="25872"/>
    <cellStyle name="Good 2 2 2 2 13 2 4" xfId="25873"/>
    <cellStyle name="Good 2 2 2 2 13 3" xfId="25874"/>
    <cellStyle name="Good 2 2 2 2 13 3 2" xfId="25875"/>
    <cellStyle name="Good 2 2 2 2 13 3 2 2" xfId="25876"/>
    <cellStyle name="Good 2 2 2 2 13 3 3" xfId="25877"/>
    <cellStyle name="Good 2 2 2 2 13 4" xfId="25878"/>
    <cellStyle name="Good 2 2 2 2 13 4 2" xfId="25879"/>
    <cellStyle name="Good 2 2 2 2 13 4 2 2" xfId="25880"/>
    <cellStyle name="Good 2 2 2 2 13 4 3" xfId="25881"/>
    <cellStyle name="Good 2 2 2 2 13 5" xfId="25882"/>
    <cellStyle name="Good 2 2 2 2 13 5 2" xfId="25883"/>
    <cellStyle name="Good 2 2 2 2 13 6" xfId="25884"/>
    <cellStyle name="Good 2 2 2 2 13 7" xfId="25885"/>
    <cellStyle name="Good 2 2 2 2 14" xfId="25886"/>
    <cellStyle name="Good 2 2 2 2 14 2" xfId="25887"/>
    <cellStyle name="Good 2 2 2 2 14 2 2" xfId="25888"/>
    <cellStyle name="Good 2 2 2 2 14 2 2 2" xfId="25889"/>
    <cellStyle name="Good 2 2 2 2 14 2 2 2 2" xfId="25890"/>
    <cellStyle name="Good 2 2 2 2 14 2 2 3" xfId="25891"/>
    <cellStyle name="Good 2 2 2 2 14 2 2 4" xfId="25892"/>
    <cellStyle name="Good 2 2 2 2 14 2 3" xfId="25893"/>
    <cellStyle name="Good 2 2 2 2 14 2 3 2" xfId="25894"/>
    <cellStyle name="Good 2 2 2 2 14 2 3 2 2" xfId="25895"/>
    <cellStyle name="Good 2 2 2 2 14 2 3 3" xfId="25896"/>
    <cellStyle name="Good 2 2 2 2 14 2 4" xfId="25897"/>
    <cellStyle name="Good 2 2 2 2 14 2 4 2" xfId="25898"/>
    <cellStyle name="Good 2 2 2 2 14 2 4 2 2" xfId="25899"/>
    <cellStyle name="Good 2 2 2 2 14 2 4 3" xfId="25900"/>
    <cellStyle name="Good 2 2 2 2 14 2 5" xfId="25901"/>
    <cellStyle name="Good 2 2 2 2 14 2 5 2" xfId="25902"/>
    <cellStyle name="Good 2 2 2 2 14 2 6" xfId="25903"/>
    <cellStyle name="Good 2 2 2 2 14 2 7" xfId="25904"/>
    <cellStyle name="Good 2 2 2 2 15" xfId="25905"/>
    <cellStyle name="Good 2 2 2 2 15 2" xfId="25906"/>
    <cellStyle name="Good 2 2 2 2 15 2 2" xfId="25907"/>
    <cellStyle name="Good 2 2 2 2 15 3" xfId="25908"/>
    <cellStyle name="Good 2 2 2 2 15 4" xfId="25909"/>
    <cellStyle name="Good 2 2 2 2 16" xfId="25910"/>
    <cellStyle name="Good 2 2 2 2 16 2" xfId="25911"/>
    <cellStyle name="Good 2 2 2 2 16 2 2" xfId="25912"/>
    <cellStyle name="Good 2 2 2 2 16 3" xfId="25913"/>
    <cellStyle name="Good 2 2 2 2 17" xfId="25914"/>
    <cellStyle name="Good 2 2 2 2 17 2" xfId="25915"/>
    <cellStyle name="Good 2 2 2 2 17 2 2" xfId="25916"/>
    <cellStyle name="Good 2 2 2 2 17 3" xfId="25917"/>
    <cellStyle name="Good 2 2 2 2 18" xfId="25918"/>
    <cellStyle name="Good 2 2 2 2 18 2" xfId="25919"/>
    <cellStyle name="Good 2 2 2 2 19" xfId="25920"/>
    <cellStyle name="Good 2 2 2 2 2" xfId="25921"/>
    <cellStyle name="Good 2 2 2 2 2 10" xfId="25922"/>
    <cellStyle name="Good 2 2 2 2 2 11" xfId="25923"/>
    <cellStyle name="Good 2 2 2 2 2 12" xfId="25924"/>
    <cellStyle name="Good 2 2 2 2 2 13" xfId="25925"/>
    <cellStyle name="Good 2 2 2 2 2 14" xfId="25926"/>
    <cellStyle name="Good 2 2 2 2 2 14 2" xfId="25927"/>
    <cellStyle name="Good 2 2 2 2 2 14 3" xfId="25928"/>
    <cellStyle name="Good 2 2 2 2 2 14 3 2" xfId="25929"/>
    <cellStyle name="Good 2 2 2 2 2 14 3 2 2" xfId="25930"/>
    <cellStyle name="Good 2 2 2 2 2 14 3 3" xfId="25931"/>
    <cellStyle name="Good 2 2 2 2 2 14 3 4" xfId="25932"/>
    <cellStyle name="Good 2 2 2 2 2 14 4" xfId="25933"/>
    <cellStyle name="Good 2 2 2 2 2 14 4 2" xfId="25934"/>
    <cellStyle name="Good 2 2 2 2 2 14 4 2 2" xfId="25935"/>
    <cellStyle name="Good 2 2 2 2 2 14 4 3" xfId="25936"/>
    <cellStyle name="Good 2 2 2 2 2 14 5" xfId="25937"/>
    <cellStyle name="Good 2 2 2 2 2 14 5 2" xfId="25938"/>
    <cellStyle name="Good 2 2 2 2 2 14 5 2 2" xfId="25939"/>
    <cellStyle name="Good 2 2 2 2 2 14 5 3" xfId="25940"/>
    <cellStyle name="Good 2 2 2 2 2 14 6" xfId="25941"/>
    <cellStyle name="Good 2 2 2 2 2 14 6 2" xfId="25942"/>
    <cellStyle name="Good 2 2 2 2 2 14 7" xfId="25943"/>
    <cellStyle name="Good 2 2 2 2 2 14 8" xfId="25944"/>
    <cellStyle name="Good 2 2 2 2 2 2" xfId="25945"/>
    <cellStyle name="Good 2 2 2 2 2 2 2" xfId="25946"/>
    <cellStyle name="Good 2 2 2 2 2 2 2 2" xfId="25947"/>
    <cellStyle name="Good 2 2 2 2 2 2 2 2 2" xfId="25948"/>
    <cellStyle name="Good 2 2 2 2 2 2 2 2 3" xfId="25949"/>
    <cellStyle name="Good 2 2 2 2 2 2 2 2 3 2" xfId="25950"/>
    <cellStyle name="Good 2 2 2 2 2 2 2 2 3 2 2" xfId="25951"/>
    <cellStyle name="Good 2 2 2 2 2 2 2 2 3 3" xfId="25952"/>
    <cellStyle name="Good 2 2 2 2 2 2 2 2 3 4" xfId="25953"/>
    <cellStyle name="Good 2 2 2 2 2 2 2 2 4" xfId="25954"/>
    <cellStyle name="Good 2 2 2 2 2 2 2 2 4 2" xfId="25955"/>
    <cellStyle name="Good 2 2 2 2 2 2 2 2 4 2 2" xfId="25956"/>
    <cellStyle name="Good 2 2 2 2 2 2 2 2 4 3" xfId="25957"/>
    <cellStyle name="Good 2 2 2 2 2 2 2 2 5" xfId="25958"/>
    <cellStyle name="Good 2 2 2 2 2 2 2 2 5 2" xfId="25959"/>
    <cellStyle name="Good 2 2 2 2 2 2 2 2 5 2 2" xfId="25960"/>
    <cellStyle name="Good 2 2 2 2 2 2 2 2 5 3" xfId="25961"/>
    <cellStyle name="Good 2 2 2 2 2 2 2 2 6" xfId="25962"/>
    <cellStyle name="Good 2 2 2 2 2 2 2 2 6 2" xfId="25963"/>
    <cellStyle name="Good 2 2 2 2 2 2 2 2 7" xfId="25964"/>
    <cellStyle name="Good 2 2 2 2 2 2 2 2 8" xfId="25965"/>
    <cellStyle name="Good 2 2 2 2 2 2 2 3" xfId="25966"/>
    <cellStyle name="Good 2 2 2 2 2 2 3" xfId="25967"/>
    <cellStyle name="Good 2 2 2 2 2 2 3 2" xfId="25968"/>
    <cellStyle name="Good 2 2 2 2 2 2 3 2 2" xfId="25969"/>
    <cellStyle name="Good 2 2 2 2 2 2 3 2 2 2" xfId="25970"/>
    <cellStyle name="Good 2 2 2 2 2 2 3 2 2 2 2" xfId="25971"/>
    <cellStyle name="Good 2 2 2 2 2 2 3 2 2 3" xfId="25972"/>
    <cellStyle name="Good 2 2 2 2 2 2 3 2 2 4" xfId="25973"/>
    <cellStyle name="Good 2 2 2 2 2 2 3 2 3" xfId="25974"/>
    <cellStyle name="Good 2 2 2 2 2 2 3 2 3 2" xfId="25975"/>
    <cellStyle name="Good 2 2 2 2 2 2 3 2 3 2 2" xfId="25976"/>
    <cellStyle name="Good 2 2 2 2 2 2 3 2 3 3" xfId="25977"/>
    <cellStyle name="Good 2 2 2 2 2 2 3 2 4" xfId="25978"/>
    <cellStyle name="Good 2 2 2 2 2 2 3 2 4 2" xfId="25979"/>
    <cellStyle name="Good 2 2 2 2 2 2 3 2 4 2 2" xfId="25980"/>
    <cellStyle name="Good 2 2 2 2 2 2 3 2 4 3" xfId="25981"/>
    <cellStyle name="Good 2 2 2 2 2 2 3 2 5" xfId="25982"/>
    <cellStyle name="Good 2 2 2 2 2 2 3 2 5 2" xfId="25983"/>
    <cellStyle name="Good 2 2 2 2 2 2 3 2 6" xfId="25984"/>
    <cellStyle name="Good 2 2 2 2 2 2 3 2 7" xfId="25985"/>
    <cellStyle name="Good 2 2 2 2 2 2 4" xfId="25986"/>
    <cellStyle name="Good 2 2 2 2 2 2 4 2" xfId="25987"/>
    <cellStyle name="Good 2 2 2 2 2 2 4 2 2" xfId="25988"/>
    <cellStyle name="Good 2 2 2 2 2 2 4 3" xfId="25989"/>
    <cellStyle name="Good 2 2 2 2 2 2 4 4" xfId="25990"/>
    <cellStyle name="Good 2 2 2 2 2 2 5" xfId="25991"/>
    <cellStyle name="Good 2 2 2 2 2 2 5 2" xfId="25992"/>
    <cellStyle name="Good 2 2 2 2 2 2 5 2 2" xfId="25993"/>
    <cellStyle name="Good 2 2 2 2 2 2 5 3" xfId="25994"/>
    <cellStyle name="Good 2 2 2 2 2 2 6" xfId="25995"/>
    <cellStyle name="Good 2 2 2 2 2 2 6 2" xfId="25996"/>
    <cellStyle name="Good 2 2 2 2 2 2 6 2 2" xfId="25997"/>
    <cellStyle name="Good 2 2 2 2 2 2 6 3" xfId="25998"/>
    <cellStyle name="Good 2 2 2 2 2 2 7" xfId="25999"/>
    <cellStyle name="Good 2 2 2 2 2 2 7 2" xfId="26000"/>
    <cellStyle name="Good 2 2 2 2 2 2 8" xfId="26001"/>
    <cellStyle name="Good 2 2 2 2 2 2 9" xfId="26002"/>
    <cellStyle name="Good 2 2 2 2 2 3" xfId="26003"/>
    <cellStyle name="Good 2 2 2 2 2 4" xfId="26004"/>
    <cellStyle name="Good 2 2 2 2 2 5" xfId="26005"/>
    <cellStyle name="Good 2 2 2 2 2 6" xfId="26006"/>
    <cellStyle name="Good 2 2 2 2 2 7" xfId="26007"/>
    <cellStyle name="Good 2 2 2 2 2 8" xfId="26008"/>
    <cellStyle name="Good 2 2 2 2 2 9" xfId="26009"/>
    <cellStyle name="Good 2 2 2 2 20" xfId="26010"/>
    <cellStyle name="Good 2 2 2 2 3" xfId="26011"/>
    <cellStyle name="Good 2 2 2 2 3 2" xfId="26012"/>
    <cellStyle name="Good 2 2 2 2 3 2 2" xfId="26013"/>
    <cellStyle name="Good 2 2 2 2 3 2 2 2" xfId="26014"/>
    <cellStyle name="Good 2 2 2 2 3 2 2 2 2" xfId="26015"/>
    <cellStyle name="Good 2 2 2 2 3 2 2 3" xfId="26016"/>
    <cellStyle name="Good 2 2 2 2 3 2 2 4" xfId="26017"/>
    <cellStyle name="Good 2 2 2 2 3 2 3" xfId="26018"/>
    <cellStyle name="Good 2 2 2 2 3 2 3 2" xfId="26019"/>
    <cellStyle name="Good 2 2 2 2 3 2 3 2 2" xfId="26020"/>
    <cellStyle name="Good 2 2 2 2 3 2 3 3" xfId="26021"/>
    <cellStyle name="Good 2 2 2 2 3 2 4" xfId="26022"/>
    <cellStyle name="Good 2 2 2 2 3 2 4 2" xfId="26023"/>
    <cellStyle name="Good 2 2 2 2 3 2 4 2 2" xfId="26024"/>
    <cellStyle name="Good 2 2 2 2 3 2 4 3" xfId="26025"/>
    <cellStyle name="Good 2 2 2 2 3 2 5" xfId="26026"/>
    <cellStyle name="Good 2 2 2 2 3 2 5 2" xfId="26027"/>
    <cellStyle name="Good 2 2 2 2 3 2 6" xfId="26028"/>
    <cellStyle name="Good 2 2 2 2 3 2 7" xfId="26029"/>
    <cellStyle name="Good 2 2 2 2 4" xfId="26030"/>
    <cellStyle name="Good 2 2 2 2 4 2" xfId="26031"/>
    <cellStyle name="Good 2 2 2 2 4 2 2" xfId="26032"/>
    <cellStyle name="Good 2 2 2 2 4 2 2 2" xfId="26033"/>
    <cellStyle name="Good 2 2 2 2 4 2 3" xfId="26034"/>
    <cellStyle name="Good 2 2 2 2 4 2 4" xfId="26035"/>
    <cellStyle name="Good 2 2 2 2 4 3" xfId="26036"/>
    <cellStyle name="Good 2 2 2 2 4 3 2" xfId="26037"/>
    <cellStyle name="Good 2 2 2 2 4 3 2 2" xfId="26038"/>
    <cellStyle name="Good 2 2 2 2 4 3 3" xfId="26039"/>
    <cellStyle name="Good 2 2 2 2 4 4" xfId="26040"/>
    <cellStyle name="Good 2 2 2 2 4 4 2" xfId="26041"/>
    <cellStyle name="Good 2 2 2 2 4 4 2 2" xfId="26042"/>
    <cellStyle name="Good 2 2 2 2 4 4 3" xfId="26043"/>
    <cellStyle name="Good 2 2 2 2 4 5" xfId="26044"/>
    <cellStyle name="Good 2 2 2 2 4 5 2" xfId="26045"/>
    <cellStyle name="Good 2 2 2 2 4 6" xfId="26046"/>
    <cellStyle name="Good 2 2 2 2 4 7" xfId="26047"/>
    <cellStyle name="Good 2 2 2 2 5" xfId="26048"/>
    <cellStyle name="Good 2 2 2 2 5 2" xfId="26049"/>
    <cellStyle name="Good 2 2 2 2 5 2 2" xfId="26050"/>
    <cellStyle name="Good 2 2 2 2 5 2 2 2" xfId="26051"/>
    <cellStyle name="Good 2 2 2 2 5 2 3" xfId="26052"/>
    <cellStyle name="Good 2 2 2 2 5 2 4" xfId="26053"/>
    <cellStyle name="Good 2 2 2 2 5 3" xfId="26054"/>
    <cellStyle name="Good 2 2 2 2 5 3 2" xfId="26055"/>
    <cellStyle name="Good 2 2 2 2 5 3 2 2" xfId="26056"/>
    <cellStyle name="Good 2 2 2 2 5 3 3" xfId="26057"/>
    <cellStyle name="Good 2 2 2 2 5 4" xfId="26058"/>
    <cellStyle name="Good 2 2 2 2 5 4 2" xfId="26059"/>
    <cellStyle name="Good 2 2 2 2 5 4 2 2" xfId="26060"/>
    <cellStyle name="Good 2 2 2 2 5 4 3" xfId="26061"/>
    <cellStyle name="Good 2 2 2 2 5 5" xfId="26062"/>
    <cellStyle name="Good 2 2 2 2 5 5 2" xfId="26063"/>
    <cellStyle name="Good 2 2 2 2 5 6" xfId="26064"/>
    <cellStyle name="Good 2 2 2 2 5 7" xfId="26065"/>
    <cellStyle name="Good 2 2 2 2 6" xfId="26066"/>
    <cellStyle name="Good 2 2 2 2 6 2" xfId="26067"/>
    <cellStyle name="Good 2 2 2 2 6 2 2" xfId="26068"/>
    <cellStyle name="Good 2 2 2 2 6 2 2 2" xfId="26069"/>
    <cellStyle name="Good 2 2 2 2 6 2 3" xfId="26070"/>
    <cellStyle name="Good 2 2 2 2 6 2 4" xfId="26071"/>
    <cellStyle name="Good 2 2 2 2 6 3" xfId="26072"/>
    <cellStyle name="Good 2 2 2 2 6 3 2" xfId="26073"/>
    <cellStyle name="Good 2 2 2 2 6 3 2 2" xfId="26074"/>
    <cellStyle name="Good 2 2 2 2 6 3 3" xfId="26075"/>
    <cellStyle name="Good 2 2 2 2 6 4" xfId="26076"/>
    <cellStyle name="Good 2 2 2 2 6 4 2" xfId="26077"/>
    <cellStyle name="Good 2 2 2 2 6 4 2 2" xfId="26078"/>
    <cellStyle name="Good 2 2 2 2 6 4 3" xfId="26079"/>
    <cellStyle name="Good 2 2 2 2 6 5" xfId="26080"/>
    <cellStyle name="Good 2 2 2 2 6 5 2" xfId="26081"/>
    <cellStyle name="Good 2 2 2 2 6 6" xfId="26082"/>
    <cellStyle name="Good 2 2 2 2 6 7" xfId="26083"/>
    <cellStyle name="Good 2 2 2 2 7" xfId="26084"/>
    <cellStyle name="Good 2 2 2 2 7 2" xfId="26085"/>
    <cellStyle name="Good 2 2 2 2 7 2 2" xfId="26086"/>
    <cellStyle name="Good 2 2 2 2 7 2 2 2" xfId="26087"/>
    <cellStyle name="Good 2 2 2 2 7 2 3" xfId="26088"/>
    <cellStyle name="Good 2 2 2 2 7 2 4" xfId="26089"/>
    <cellStyle name="Good 2 2 2 2 7 3" xfId="26090"/>
    <cellStyle name="Good 2 2 2 2 7 3 2" xfId="26091"/>
    <cellStyle name="Good 2 2 2 2 7 3 2 2" xfId="26092"/>
    <cellStyle name="Good 2 2 2 2 7 3 3" xfId="26093"/>
    <cellStyle name="Good 2 2 2 2 7 4" xfId="26094"/>
    <cellStyle name="Good 2 2 2 2 7 4 2" xfId="26095"/>
    <cellStyle name="Good 2 2 2 2 7 4 2 2" xfId="26096"/>
    <cellStyle name="Good 2 2 2 2 7 4 3" xfId="26097"/>
    <cellStyle name="Good 2 2 2 2 7 5" xfId="26098"/>
    <cellStyle name="Good 2 2 2 2 7 5 2" xfId="26099"/>
    <cellStyle name="Good 2 2 2 2 7 6" xfId="26100"/>
    <cellStyle name="Good 2 2 2 2 7 7" xfId="26101"/>
    <cellStyle name="Good 2 2 2 2 8" xfId="26102"/>
    <cellStyle name="Good 2 2 2 2 8 2" xfId="26103"/>
    <cellStyle name="Good 2 2 2 2 8 2 2" xfId="26104"/>
    <cellStyle name="Good 2 2 2 2 8 2 2 2" xfId="26105"/>
    <cellStyle name="Good 2 2 2 2 8 2 3" xfId="26106"/>
    <cellStyle name="Good 2 2 2 2 8 2 4" xfId="26107"/>
    <cellStyle name="Good 2 2 2 2 8 3" xfId="26108"/>
    <cellStyle name="Good 2 2 2 2 8 3 2" xfId="26109"/>
    <cellStyle name="Good 2 2 2 2 8 3 2 2" xfId="26110"/>
    <cellStyle name="Good 2 2 2 2 8 3 3" xfId="26111"/>
    <cellStyle name="Good 2 2 2 2 8 4" xfId="26112"/>
    <cellStyle name="Good 2 2 2 2 8 4 2" xfId="26113"/>
    <cellStyle name="Good 2 2 2 2 8 4 2 2" xfId="26114"/>
    <cellStyle name="Good 2 2 2 2 8 4 3" xfId="26115"/>
    <cellStyle name="Good 2 2 2 2 8 5" xfId="26116"/>
    <cellStyle name="Good 2 2 2 2 8 5 2" xfId="26117"/>
    <cellStyle name="Good 2 2 2 2 8 6" xfId="26118"/>
    <cellStyle name="Good 2 2 2 2 8 7" xfId="26119"/>
    <cellStyle name="Good 2 2 2 2 9" xfId="26120"/>
    <cellStyle name="Good 2 2 2 2 9 2" xfId="26121"/>
    <cellStyle name="Good 2 2 2 2 9 2 2" xfId="26122"/>
    <cellStyle name="Good 2 2 2 2 9 2 2 2" xfId="26123"/>
    <cellStyle name="Good 2 2 2 2 9 2 3" xfId="26124"/>
    <cellStyle name="Good 2 2 2 2 9 2 4" xfId="26125"/>
    <cellStyle name="Good 2 2 2 2 9 3" xfId="26126"/>
    <cellStyle name="Good 2 2 2 2 9 3 2" xfId="26127"/>
    <cellStyle name="Good 2 2 2 2 9 3 2 2" xfId="26128"/>
    <cellStyle name="Good 2 2 2 2 9 3 3" xfId="26129"/>
    <cellStyle name="Good 2 2 2 2 9 4" xfId="26130"/>
    <cellStyle name="Good 2 2 2 2 9 4 2" xfId="26131"/>
    <cellStyle name="Good 2 2 2 2 9 4 2 2" xfId="26132"/>
    <cellStyle name="Good 2 2 2 2 9 4 3" xfId="26133"/>
    <cellStyle name="Good 2 2 2 2 9 5" xfId="26134"/>
    <cellStyle name="Good 2 2 2 2 9 5 2" xfId="26135"/>
    <cellStyle name="Good 2 2 2 2 9 6" xfId="26136"/>
    <cellStyle name="Good 2 2 2 2 9 7" xfId="26137"/>
    <cellStyle name="Good 2 2 2 20" xfId="26138"/>
    <cellStyle name="Good 2 2 2 21" xfId="26139"/>
    <cellStyle name="Good 2 2 2 22" xfId="26140"/>
    <cellStyle name="Good 2 2 2 23" xfId="26141"/>
    <cellStyle name="Good 2 2 2 24" xfId="26142"/>
    <cellStyle name="Good 2 2 2 24 2" xfId="26143"/>
    <cellStyle name="Good 2 2 2 24 3" xfId="26144"/>
    <cellStyle name="Good 2 2 2 24 3 2" xfId="26145"/>
    <cellStyle name="Good 2 2 2 24 3 2 2" xfId="26146"/>
    <cellStyle name="Good 2 2 2 24 3 3" xfId="26147"/>
    <cellStyle name="Good 2 2 2 24 3 4" xfId="26148"/>
    <cellStyle name="Good 2 2 2 24 4" xfId="26149"/>
    <cellStyle name="Good 2 2 2 24 4 2" xfId="26150"/>
    <cellStyle name="Good 2 2 2 24 4 2 2" xfId="26151"/>
    <cellStyle name="Good 2 2 2 24 4 3" xfId="26152"/>
    <cellStyle name="Good 2 2 2 24 5" xfId="26153"/>
    <cellStyle name="Good 2 2 2 24 5 2" xfId="26154"/>
    <cellStyle name="Good 2 2 2 24 5 2 2" xfId="26155"/>
    <cellStyle name="Good 2 2 2 24 5 3" xfId="26156"/>
    <cellStyle name="Good 2 2 2 24 6" xfId="26157"/>
    <cellStyle name="Good 2 2 2 24 6 2" xfId="26158"/>
    <cellStyle name="Good 2 2 2 24 7" xfId="26159"/>
    <cellStyle name="Good 2 2 2 24 8" xfId="26160"/>
    <cellStyle name="Good 2 2 2 3" xfId="26161"/>
    <cellStyle name="Good 2 2 2 4" xfId="26162"/>
    <cellStyle name="Good 2 2 2 5" xfId="26163"/>
    <cellStyle name="Good 2 2 2 6" xfId="26164"/>
    <cellStyle name="Good 2 2 2 7" xfId="26165"/>
    <cellStyle name="Good 2 2 2 8" xfId="26166"/>
    <cellStyle name="Good 2 2 2 9" xfId="26167"/>
    <cellStyle name="Good 2 2 20" xfId="26168"/>
    <cellStyle name="Good 2 2 20 2" xfId="26169"/>
    <cellStyle name="Good 2 2 20 2 2" xfId="26170"/>
    <cellStyle name="Good 2 2 20 2 2 2" xfId="26171"/>
    <cellStyle name="Good 2 2 20 2 3" xfId="26172"/>
    <cellStyle name="Good 2 2 20 2 4" xfId="26173"/>
    <cellStyle name="Good 2 2 20 3" xfId="26174"/>
    <cellStyle name="Good 2 2 20 3 2" xfId="26175"/>
    <cellStyle name="Good 2 2 20 3 2 2" xfId="26176"/>
    <cellStyle name="Good 2 2 20 3 3" xfId="26177"/>
    <cellStyle name="Good 2 2 20 4" xfId="26178"/>
    <cellStyle name="Good 2 2 20 4 2" xfId="26179"/>
    <cellStyle name="Good 2 2 20 4 2 2" xfId="26180"/>
    <cellStyle name="Good 2 2 20 4 3" xfId="26181"/>
    <cellStyle name="Good 2 2 20 5" xfId="26182"/>
    <cellStyle name="Good 2 2 20 5 2" xfId="26183"/>
    <cellStyle name="Good 2 2 20 6" xfId="26184"/>
    <cellStyle name="Good 2 2 20 7" xfId="26185"/>
    <cellStyle name="Good 2 2 21" xfId="26186"/>
    <cellStyle name="Good 2 2 21 2" xfId="26187"/>
    <cellStyle name="Good 2 2 21 2 2" xfId="26188"/>
    <cellStyle name="Good 2 2 21 2 2 2" xfId="26189"/>
    <cellStyle name="Good 2 2 21 2 3" xfId="26190"/>
    <cellStyle name="Good 2 2 21 2 4" xfId="26191"/>
    <cellStyle name="Good 2 2 21 3" xfId="26192"/>
    <cellStyle name="Good 2 2 21 3 2" xfId="26193"/>
    <cellStyle name="Good 2 2 21 3 2 2" xfId="26194"/>
    <cellStyle name="Good 2 2 21 3 3" xfId="26195"/>
    <cellStyle name="Good 2 2 21 4" xfId="26196"/>
    <cellStyle name="Good 2 2 21 4 2" xfId="26197"/>
    <cellStyle name="Good 2 2 21 4 2 2" xfId="26198"/>
    <cellStyle name="Good 2 2 21 4 3" xfId="26199"/>
    <cellStyle name="Good 2 2 21 5" xfId="26200"/>
    <cellStyle name="Good 2 2 21 5 2" xfId="26201"/>
    <cellStyle name="Good 2 2 21 6" xfId="26202"/>
    <cellStyle name="Good 2 2 21 7" xfId="26203"/>
    <cellStyle name="Good 2 2 22" xfId="26204"/>
    <cellStyle name="Good 2 2 22 2" xfId="26205"/>
    <cellStyle name="Good 2 2 22 2 2" xfId="26206"/>
    <cellStyle name="Good 2 2 22 2 2 2" xfId="26207"/>
    <cellStyle name="Good 2 2 22 2 3" xfId="26208"/>
    <cellStyle name="Good 2 2 22 2 4" xfId="26209"/>
    <cellStyle name="Good 2 2 22 3" xfId="26210"/>
    <cellStyle name="Good 2 2 22 3 2" xfId="26211"/>
    <cellStyle name="Good 2 2 22 3 2 2" xfId="26212"/>
    <cellStyle name="Good 2 2 22 3 3" xfId="26213"/>
    <cellStyle name="Good 2 2 22 4" xfId="26214"/>
    <cellStyle name="Good 2 2 22 4 2" xfId="26215"/>
    <cellStyle name="Good 2 2 22 4 2 2" xfId="26216"/>
    <cellStyle name="Good 2 2 22 4 3" xfId="26217"/>
    <cellStyle name="Good 2 2 22 5" xfId="26218"/>
    <cellStyle name="Good 2 2 22 5 2" xfId="26219"/>
    <cellStyle name="Good 2 2 22 6" xfId="26220"/>
    <cellStyle name="Good 2 2 22 7" xfId="26221"/>
    <cellStyle name="Good 2 2 23" xfId="26222"/>
    <cellStyle name="Good 2 2 23 2" xfId="26223"/>
    <cellStyle name="Good 2 2 23 2 2" xfId="26224"/>
    <cellStyle name="Good 2 2 23 2 2 2" xfId="26225"/>
    <cellStyle name="Good 2 2 23 2 3" xfId="26226"/>
    <cellStyle name="Good 2 2 23 2 4" xfId="26227"/>
    <cellStyle name="Good 2 2 23 3" xfId="26228"/>
    <cellStyle name="Good 2 2 23 3 2" xfId="26229"/>
    <cellStyle name="Good 2 2 23 3 2 2" xfId="26230"/>
    <cellStyle name="Good 2 2 23 3 3" xfId="26231"/>
    <cellStyle name="Good 2 2 23 4" xfId="26232"/>
    <cellStyle name="Good 2 2 23 4 2" xfId="26233"/>
    <cellStyle name="Good 2 2 23 4 2 2" xfId="26234"/>
    <cellStyle name="Good 2 2 23 4 3" xfId="26235"/>
    <cellStyle name="Good 2 2 23 5" xfId="26236"/>
    <cellStyle name="Good 2 2 23 5 2" xfId="26237"/>
    <cellStyle name="Good 2 2 23 6" xfId="26238"/>
    <cellStyle name="Good 2 2 23 7" xfId="26239"/>
    <cellStyle name="Good 2 2 24" xfId="26240"/>
    <cellStyle name="Good 2 2 24 2" xfId="26241"/>
    <cellStyle name="Good 2 2 24 2 2" xfId="26242"/>
    <cellStyle name="Good 2 2 24 2 2 2" xfId="26243"/>
    <cellStyle name="Good 2 2 24 2 2 2 2" xfId="26244"/>
    <cellStyle name="Good 2 2 24 2 2 3" xfId="26245"/>
    <cellStyle name="Good 2 2 24 2 2 4" xfId="26246"/>
    <cellStyle name="Good 2 2 24 2 3" xfId="26247"/>
    <cellStyle name="Good 2 2 24 2 3 2" xfId="26248"/>
    <cellStyle name="Good 2 2 24 2 3 2 2" xfId="26249"/>
    <cellStyle name="Good 2 2 24 2 3 3" xfId="26250"/>
    <cellStyle name="Good 2 2 24 2 4" xfId="26251"/>
    <cellStyle name="Good 2 2 24 2 4 2" xfId="26252"/>
    <cellStyle name="Good 2 2 24 2 4 2 2" xfId="26253"/>
    <cellStyle name="Good 2 2 24 2 4 3" xfId="26254"/>
    <cellStyle name="Good 2 2 24 2 5" xfId="26255"/>
    <cellStyle name="Good 2 2 24 2 5 2" xfId="26256"/>
    <cellStyle name="Good 2 2 24 2 6" xfId="26257"/>
    <cellStyle name="Good 2 2 24 2 7" xfId="26258"/>
    <cellStyle name="Good 2 2 25" xfId="26259"/>
    <cellStyle name="Good 2 2 25 2" xfId="26260"/>
    <cellStyle name="Good 2 2 25 2 2" xfId="26261"/>
    <cellStyle name="Good 2 2 25 3" xfId="26262"/>
    <cellStyle name="Good 2 2 25 4" xfId="26263"/>
    <cellStyle name="Good 2 2 26" xfId="26264"/>
    <cellStyle name="Good 2 2 26 2" xfId="26265"/>
    <cellStyle name="Good 2 2 26 2 2" xfId="26266"/>
    <cellStyle name="Good 2 2 26 3" xfId="26267"/>
    <cellStyle name="Good 2 2 27" xfId="26268"/>
    <cellStyle name="Good 2 2 27 2" xfId="26269"/>
    <cellStyle name="Good 2 2 27 2 2" xfId="26270"/>
    <cellStyle name="Good 2 2 27 3" xfId="26271"/>
    <cellStyle name="Good 2 2 28" xfId="26272"/>
    <cellStyle name="Good 2 2 28 2" xfId="26273"/>
    <cellStyle name="Good 2 2 29" xfId="26274"/>
    <cellStyle name="Good 2 2 3" xfId="26275"/>
    <cellStyle name="Good 2 2 3 2" xfId="26276"/>
    <cellStyle name="Good 2 2 3 2 2" xfId="26277"/>
    <cellStyle name="Good 2 2 3 2 2 2" xfId="26278"/>
    <cellStyle name="Good 2 2 3 2 2 2 2" xfId="26279"/>
    <cellStyle name="Good 2 2 3 2 2 3" xfId="26280"/>
    <cellStyle name="Good 2 2 3 2 2 4" xfId="26281"/>
    <cellStyle name="Good 2 2 3 2 3" xfId="26282"/>
    <cellStyle name="Good 2 2 3 2 3 2" xfId="26283"/>
    <cellStyle name="Good 2 2 3 2 3 2 2" xfId="26284"/>
    <cellStyle name="Good 2 2 3 2 3 3" xfId="26285"/>
    <cellStyle name="Good 2 2 3 2 4" xfId="26286"/>
    <cellStyle name="Good 2 2 3 2 4 2" xfId="26287"/>
    <cellStyle name="Good 2 2 3 2 4 2 2" xfId="26288"/>
    <cellStyle name="Good 2 2 3 2 4 3" xfId="26289"/>
    <cellStyle name="Good 2 2 3 2 5" xfId="26290"/>
    <cellStyle name="Good 2 2 3 2 5 2" xfId="26291"/>
    <cellStyle name="Good 2 2 3 2 6" xfId="26292"/>
    <cellStyle name="Good 2 2 3 2 7" xfId="26293"/>
    <cellStyle name="Good 2 2 30" xfId="26294"/>
    <cellStyle name="Good 2 2 4" xfId="26295"/>
    <cellStyle name="Good 2 2 4 2" xfId="26296"/>
    <cellStyle name="Good 2 2 4 2 2" xfId="26297"/>
    <cellStyle name="Good 2 2 4 2 2 2" xfId="26298"/>
    <cellStyle name="Good 2 2 4 2 3" xfId="26299"/>
    <cellStyle name="Good 2 2 4 2 4" xfId="26300"/>
    <cellStyle name="Good 2 2 4 3" xfId="26301"/>
    <cellStyle name="Good 2 2 4 3 2" xfId="26302"/>
    <cellStyle name="Good 2 2 4 3 2 2" xfId="26303"/>
    <cellStyle name="Good 2 2 4 3 3" xfId="26304"/>
    <cellStyle name="Good 2 2 4 4" xfId="26305"/>
    <cellStyle name="Good 2 2 4 4 2" xfId="26306"/>
    <cellStyle name="Good 2 2 4 4 2 2" xfId="26307"/>
    <cellStyle name="Good 2 2 4 4 3" xfId="26308"/>
    <cellStyle name="Good 2 2 4 5" xfId="26309"/>
    <cellStyle name="Good 2 2 4 5 2" xfId="26310"/>
    <cellStyle name="Good 2 2 4 6" xfId="26311"/>
    <cellStyle name="Good 2 2 4 7" xfId="26312"/>
    <cellStyle name="Good 2 2 5" xfId="26313"/>
    <cellStyle name="Good 2 2 5 2" xfId="26314"/>
    <cellStyle name="Good 2 2 5 2 2" xfId="26315"/>
    <cellStyle name="Good 2 2 5 2 2 2" xfId="26316"/>
    <cellStyle name="Good 2 2 5 2 3" xfId="26317"/>
    <cellStyle name="Good 2 2 5 2 4" xfId="26318"/>
    <cellStyle name="Good 2 2 5 3" xfId="26319"/>
    <cellStyle name="Good 2 2 5 3 2" xfId="26320"/>
    <cellStyle name="Good 2 2 5 3 2 2" xfId="26321"/>
    <cellStyle name="Good 2 2 5 3 3" xfId="26322"/>
    <cellStyle name="Good 2 2 5 4" xfId="26323"/>
    <cellStyle name="Good 2 2 5 4 2" xfId="26324"/>
    <cellStyle name="Good 2 2 5 4 2 2" xfId="26325"/>
    <cellStyle name="Good 2 2 5 4 3" xfId="26326"/>
    <cellStyle name="Good 2 2 5 5" xfId="26327"/>
    <cellStyle name="Good 2 2 5 5 2" xfId="26328"/>
    <cellStyle name="Good 2 2 5 6" xfId="26329"/>
    <cellStyle name="Good 2 2 5 7" xfId="26330"/>
    <cellStyle name="Good 2 2 6" xfId="26331"/>
    <cellStyle name="Good 2 2 6 2" xfId="26332"/>
    <cellStyle name="Good 2 2 6 2 2" xfId="26333"/>
    <cellStyle name="Good 2 2 6 2 2 2" xfId="26334"/>
    <cellStyle name="Good 2 2 6 2 3" xfId="26335"/>
    <cellStyle name="Good 2 2 6 2 4" xfId="26336"/>
    <cellStyle name="Good 2 2 6 3" xfId="26337"/>
    <cellStyle name="Good 2 2 6 3 2" xfId="26338"/>
    <cellStyle name="Good 2 2 6 3 2 2" xfId="26339"/>
    <cellStyle name="Good 2 2 6 3 3" xfId="26340"/>
    <cellStyle name="Good 2 2 6 4" xfId="26341"/>
    <cellStyle name="Good 2 2 6 4 2" xfId="26342"/>
    <cellStyle name="Good 2 2 6 4 2 2" xfId="26343"/>
    <cellStyle name="Good 2 2 6 4 3" xfId="26344"/>
    <cellStyle name="Good 2 2 6 5" xfId="26345"/>
    <cellStyle name="Good 2 2 6 5 2" xfId="26346"/>
    <cellStyle name="Good 2 2 6 6" xfId="26347"/>
    <cellStyle name="Good 2 2 6 7" xfId="26348"/>
    <cellStyle name="Good 2 2 7" xfId="26349"/>
    <cellStyle name="Good 2 2 7 2" xfId="26350"/>
    <cellStyle name="Good 2 2 7 2 2" xfId="26351"/>
    <cellStyle name="Good 2 2 7 2 2 2" xfId="26352"/>
    <cellStyle name="Good 2 2 7 2 3" xfId="26353"/>
    <cellStyle name="Good 2 2 7 2 4" xfId="26354"/>
    <cellStyle name="Good 2 2 7 3" xfId="26355"/>
    <cellStyle name="Good 2 2 7 3 2" xfId="26356"/>
    <cellStyle name="Good 2 2 7 3 2 2" xfId="26357"/>
    <cellStyle name="Good 2 2 7 3 3" xfId="26358"/>
    <cellStyle name="Good 2 2 7 4" xfId="26359"/>
    <cellStyle name="Good 2 2 7 4 2" xfId="26360"/>
    <cellStyle name="Good 2 2 7 4 2 2" xfId="26361"/>
    <cellStyle name="Good 2 2 7 4 3" xfId="26362"/>
    <cellStyle name="Good 2 2 7 5" xfId="26363"/>
    <cellStyle name="Good 2 2 7 5 2" xfId="26364"/>
    <cellStyle name="Good 2 2 7 6" xfId="26365"/>
    <cellStyle name="Good 2 2 7 7" xfId="26366"/>
    <cellStyle name="Good 2 2 8" xfId="26367"/>
    <cellStyle name="Good 2 2 8 2" xfId="26368"/>
    <cellStyle name="Good 2 2 8 2 2" xfId="26369"/>
    <cellStyle name="Good 2 2 8 2 2 2" xfId="26370"/>
    <cellStyle name="Good 2 2 8 2 3" xfId="26371"/>
    <cellStyle name="Good 2 2 8 2 4" xfId="26372"/>
    <cellStyle name="Good 2 2 8 3" xfId="26373"/>
    <cellStyle name="Good 2 2 8 3 2" xfId="26374"/>
    <cellStyle name="Good 2 2 8 3 2 2" xfId="26375"/>
    <cellStyle name="Good 2 2 8 3 3" xfId="26376"/>
    <cellStyle name="Good 2 2 8 4" xfId="26377"/>
    <cellStyle name="Good 2 2 8 4 2" xfId="26378"/>
    <cellStyle name="Good 2 2 8 4 2 2" xfId="26379"/>
    <cellStyle name="Good 2 2 8 4 3" xfId="26380"/>
    <cellStyle name="Good 2 2 8 5" xfId="26381"/>
    <cellStyle name="Good 2 2 8 5 2" xfId="26382"/>
    <cellStyle name="Good 2 2 8 6" xfId="26383"/>
    <cellStyle name="Good 2 2 8 7" xfId="26384"/>
    <cellStyle name="Good 2 2 9" xfId="26385"/>
    <cellStyle name="Good 2 2 9 2" xfId="26386"/>
    <cellStyle name="Good 2 2 9 2 2" xfId="26387"/>
    <cellStyle name="Good 2 2 9 2 2 2" xfId="26388"/>
    <cellStyle name="Good 2 2 9 2 3" xfId="26389"/>
    <cellStyle name="Good 2 2 9 2 4" xfId="26390"/>
    <cellStyle name="Good 2 2 9 3" xfId="26391"/>
    <cellStyle name="Good 2 2 9 3 2" xfId="26392"/>
    <cellStyle name="Good 2 2 9 3 2 2" xfId="26393"/>
    <cellStyle name="Good 2 2 9 3 3" xfId="26394"/>
    <cellStyle name="Good 2 2 9 4" xfId="26395"/>
    <cellStyle name="Good 2 2 9 4 2" xfId="26396"/>
    <cellStyle name="Good 2 2 9 4 2 2" xfId="26397"/>
    <cellStyle name="Good 2 2 9 4 3" xfId="26398"/>
    <cellStyle name="Good 2 2 9 5" xfId="26399"/>
    <cellStyle name="Good 2 2 9 5 2" xfId="26400"/>
    <cellStyle name="Good 2 2 9 6" xfId="26401"/>
    <cellStyle name="Good 2 2 9 7" xfId="26402"/>
    <cellStyle name="Good 2 20" xfId="26403"/>
    <cellStyle name="Good 2 21" xfId="26404"/>
    <cellStyle name="Good 2 22" xfId="26405"/>
    <cellStyle name="Good 2 23" xfId="26406"/>
    <cellStyle name="Good 2 24" xfId="26407"/>
    <cellStyle name="Good 2 24 2" xfId="26408"/>
    <cellStyle name="Good 2 24 3" xfId="26409"/>
    <cellStyle name="Good 2 24 3 2" xfId="26410"/>
    <cellStyle name="Good 2 24 3 2 2" xfId="26411"/>
    <cellStyle name="Good 2 24 3 3" xfId="26412"/>
    <cellStyle name="Good 2 24 3 4" xfId="26413"/>
    <cellStyle name="Good 2 24 4" xfId="26414"/>
    <cellStyle name="Good 2 24 4 2" xfId="26415"/>
    <cellStyle name="Good 2 24 4 2 2" xfId="26416"/>
    <cellStyle name="Good 2 24 4 3" xfId="26417"/>
    <cellStyle name="Good 2 24 5" xfId="26418"/>
    <cellStyle name="Good 2 24 5 2" xfId="26419"/>
    <cellStyle name="Good 2 24 5 2 2" xfId="26420"/>
    <cellStyle name="Good 2 24 5 3" xfId="26421"/>
    <cellStyle name="Good 2 24 6" xfId="26422"/>
    <cellStyle name="Good 2 24 6 2" xfId="26423"/>
    <cellStyle name="Good 2 24 7" xfId="26424"/>
    <cellStyle name="Good 2 24 8" xfId="26425"/>
    <cellStyle name="Good 2 25" xfId="26426"/>
    <cellStyle name="Good 2 26" xfId="26427"/>
    <cellStyle name="Good 2 27" xfId="26428"/>
    <cellStyle name="Good 2 28" xfId="26429"/>
    <cellStyle name="Good 2 29" xfId="26430"/>
    <cellStyle name="Good 2 3" xfId="26431"/>
    <cellStyle name="Good 2 30" xfId="26432"/>
    <cellStyle name="Good 2 31" xfId="26433"/>
    <cellStyle name="Good 2 32" xfId="26434"/>
    <cellStyle name="Good 2 33" xfId="26435"/>
    <cellStyle name="Good 2 34" xfId="26436"/>
    <cellStyle name="Good 2 35" xfId="26437"/>
    <cellStyle name="Good 2 35 2" xfId="26438"/>
    <cellStyle name="Good 2 35 3" xfId="26439"/>
    <cellStyle name="Good 2 35 3 2" xfId="26440"/>
    <cellStyle name="Good 2 35 3 2 2" xfId="26441"/>
    <cellStyle name="Good 2 35 3 3" xfId="26442"/>
    <cellStyle name="Good 2 35 3 4" xfId="26443"/>
    <cellStyle name="Good 2 35 4" xfId="26444"/>
    <cellStyle name="Good 2 35 4 2" xfId="26445"/>
    <cellStyle name="Good 2 35 4 2 2" xfId="26446"/>
    <cellStyle name="Good 2 35 4 3" xfId="26447"/>
    <cellStyle name="Good 2 35 5" xfId="26448"/>
    <cellStyle name="Good 2 35 5 2" xfId="26449"/>
    <cellStyle name="Good 2 35 5 2 2" xfId="26450"/>
    <cellStyle name="Good 2 35 5 3" xfId="26451"/>
    <cellStyle name="Good 2 35 6" xfId="26452"/>
    <cellStyle name="Good 2 35 6 2" xfId="26453"/>
    <cellStyle name="Good 2 35 7" xfId="26454"/>
    <cellStyle name="Good 2 35 8" xfId="26455"/>
    <cellStyle name="Good 2 36" xfId="58503"/>
    <cellStyle name="Good 2 4" xfId="26456"/>
    <cellStyle name="Good 2 5" xfId="26457"/>
    <cellStyle name="Good 2 6" xfId="26458"/>
    <cellStyle name="Good 2 7" xfId="26459"/>
    <cellStyle name="Good 2 8" xfId="26460"/>
    <cellStyle name="Good 2 9" xfId="26461"/>
    <cellStyle name="Good 20" xfId="26462"/>
    <cellStyle name="Good 20 2" xfId="26463"/>
    <cellStyle name="Good 20 2 2" xfId="26464"/>
    <cellStyle name="Good 20 2 2 2" xfId="26465"/>
    <cellStyle name="Good 20 2 3" xfId="26466"/>
    <cellStyle name="Good 20 2 4" xfId="26467"/>
    <cellStyle name="Good 20 3" xfId="26468"/>
    <cellStyle name="Good 20 3 2" xfId="26469"/>
    <cellStyle name="Good 20 3 2 2" xfId="26470"/>
    <cellStyle name="Good 20 3 3" xfId="26471"/>
    <cellStyle name="Good 20 4" xfId="26472"/>
    <cellStyle name="Good 20 4 2" xfId="26473"/>
    <cellStyle name="Good 20 4 2 2" xfId="26474"/>
    <cellStyle name="Good 20 4 3" xfId="26475"/>
    <cellStyle name="Good 20 5" xfId="26476"/>
    <cellStyle name="Good 20 5 2" xfId="26477"/>
    <cellStyle name="Good 20 6" xfId="26478"/>
    <cellStyle name="Good 20 7" xfId="26479"/>
    <cellStyle name="Good 21" xfId="26480"/>
    <cellStyle name="Good 21 2" xfId="26481"/>
    <cellStyle name="Good 21 2 2" xfId="26482"/>
    <cellStyle name="Good 21 2 2 2" xfId="26483"/>
    <cellStyle name="Good 21 2 3" xfId="26484"/>
    <cellStyle name="Good 21 2 4" xfId="26485"/>
    <cellStyle name="Good 21 3" xfId="26486"/>
    <cellStyle name="Good 21 3 2" xfId="26487"/>
    <cellStyle name="Good 21 3 2 2" xfId="26488"/>
    <cellStyle name="Good 21 3 3" xfId="26489"/>
    <cellStyle name="Good 21 4" xfId="26490"/>
    <cellStyle name="Good 21 4 2" xfId="26491"/>
    <cellStyle name="Good 21 4 2 2" xfId="26492"/>
    <cellStyle name="Good 21 4 3" xfId="26493"/>
    <cellStyle name="Good 21 5" xfId="26494"/>
    <cellStyle name="Good 21 5 2" xfId="26495"/>
    <cellStyle name="Good 21 6" xfId="26496"/>
    <cellStyle name="Good 21 7" xfId="26497"/>
    <cellStyle name="Good 22" xfId="26498"/>
    <cellStyle name="Good 22 2" xfId="26499"/>
    <cellStyle name="Good 22 2 2" xfId="26500"/>
    <cellStyle name="Good 22 2 2 2" xfId="26501"/>
    <cellStyle name="Good 22 2 3" xfId="26502"/>
    <cellStyle name="Good 22 2 4" xfId="26503"/>
    <cellStyle name="Good 22 3" xfId="26504"/>
    <cellStyle name="Good 22 3 2" xfId="26505"/>
    <cellStyle name="Good 22 3 2 2" xfId="26506"/>
    <cellStyle name="Good 22 3 3" xfId="26507"/>
    <cellStyle name="Good 22 4" xfId="26508"/>
    <cellStyle name="Good 22 4 2" xfId="26509"/>
    <cellStyle name="Good 22 4 2 2" xfId="26510"/>
    <cellStyle name="Good 22 4 3" xfId="26511"/>
    <cellStyle name="Good 22 5" xfId="26512"/>
    <cellStyle name="Good 22 5 2" xfId="26513"/>
    <cellStyle name="Good 22 6" xfId="26514"/>
    <cellStyle name="Good 22 7" xfId="26515"/>
    <cellStyle name="Good 23" xfId="26516"/>
    <cellStyle name="Good 23 2" xfId="26517"/>
    <cellStyle name="Good 23 2 2" xfId="26518"/>
    <cellStyle name="Good 23 2 2 2" xfId="26519"/>
    <cellStyle name="Good 23 2 3" xfId="26520"/>
    <cellStyle name="Good 23 2 4" xfId="26521"/>
    <cellStyle name="Good 23 3" xfId="26522"/>
    <cellStyle name="Good 23 3 2" xfId="26523"/>
    <cellStyle name="Good 23 3 2 2" xfId="26524"/>
    <cellStyle name="Good 23 3 3" xfId="26525"/>
    <cellStyle name="Good 23 4" xfId="26526"/>
    <cellStyle name="Good 23 4 2" xfId="26527"/>
    <cellStyle name="Good 23 4 2 2" xfId="26528"/>
    <cellStyle name="Good 23 4 3" xfId="26529"/>
    <cellStyle name="Good 23 5" xfId="26530"/>
    <cellStyle name="Good 23 5 2" xfId="26531"/>
    <cellStyle name="Good 23 6" xfId="26532"/>
    <cellStyle name="Good 23 7" xfId="26533"/>
    <cellStyle name="Good 24" xfId="26534"/>
    <cellStyle name="Good 24 2" xfId="26535"/>
    <cellStyle name="Good 24 2 2" xfId="26536"/>
    <cellStyle name="Good 24 2 2 2" xfId="26537"/>
    <cellStyle name="Good 24 2 3" xfId="26538"/>
    <cellStyle name="Good 24 2 4" xfId="26539"/>
    <cellStyle name="Good 24 3" xfId="26540"/>
    <cellStyle name="Good 24 3 2" xfId="26541"/>
    <cellStyle name="Good 24 3 2 2" xfId="26542"/>
    <cellStyle name="Good 24 3 3" xfId="26543"/>
    <cellStyle name="Good 24 4" xfId="26544"/>
    <cellStyle name="Good 24 4 2" xfId="26545"/>
    <cellStyle name="Good 24 4 2 2" xfId="26546"/>
    <cellStyle name="Good 24 4 3" xfId="26547"/>
    <cellStyle name="Good 24 5" xfId="26548"/>
    <cellStyle name="Good 24 5 2" xfId="26549"/>
    <cellStyle name="Good 24 6" xfId="26550"/>
    <cellStyle name="Good 24 7" xfId="26551"/>
    <cellStyle name="Good 25" xfId="26552"/>
    <cellStyle name="Good 25 2" xfId="26553"/>
    <cellStyle name="Good 25 2 2" xfId="26554"/>
    <cellStyle name="Good 25 2 2 2" xfId="26555"/>
    <cellStyle name="Good 25 2 3" xfId="26556"/>
    <cellStyle name="Good 25 2 4" xfId="26557"/>
    <cellStyle name="Good 25 3" xfId="26558"/>
    <cellStyle name="Good 25 3 2" xfId="26559"/>
    <cellStyle name="Good 25 3 2 2" xfId="26560"/>
    <cellStyle name="Good 25 3 3" xfId="26561"/>
    <cellStyle name="Good 25 4" xfId="26562"/>
    <cellStyle name="Good 25 4 2" xfId="26563"/>
    <cellStyle name="Good 25 4 2 2" xfId="26564"/>
    <cellStyle name="Good 25 4 3" xfId="26565"/>
    <cellStyle name="Good 25 5" xfId="26566"/>
    <cellStyle name="Good 25 5 2" xfId="26567"/>
    <cellStyle name="Good 25 6" xfId="26568"/>
    <cellStyle name="Good 25 7" xfId="26569"/>
    <cellStyle name="Good 26" xfId="26570"/>
    <cellStyle name="Good 26 2" xfId="26571"/>
    <cellStyle name="Good 26 2 2" xfId="26572"/>
    <cellStyle name="Good 26 2 2 2" xfId="26573"/>
    <cellStyle name="Good 26 2 3" xfId="26574"/>
    <cellStyle name="Good 26 2 4" xfId="26575"/>
    <cellStyle name="Good 26 3" xfId="26576"/>
    <cellStyle name="Good 26 3 2" xfId="26577"/>
    <cellStyle name="Good 26 3 2 2" xfId="26578"/>
    <cellStyle name="Good 26 3 3" xfId="26579"/>
    <cellStyle name="Good 26 4" xfId="26580"/>
    <cellStyle name="Good 26 4 2" xfId="26581"/>
    <cellStyle name="Good 26 4 2 2" xfId="26582"/>
    <cellStyle name="Good 26 4 3" xfId="26583"/>
    <cellStyle name="Good 26 5" xfId="26584"/>
    <cellStyle name="Good 26 5 2" xfId="26585"/>
    <cellStyle name="Good 26 6" xfId="26586"/>
    <cellStyle name="Good 26 7" xfId="26587"/>
    <cellStyle name="Good 27" xfId="26588"/>
    <cellStyle name="Good 27 2" xfId="26589"/>
    <cellStyle name="Good 27 2 2" xfId="26590"/>
    <cellStyle name="Good 27 2 2 2" xfId="26591"/>
    <cellStyle name="Good 27 2 3" xfId="26592"/>
    <cellStyle name="Good 27 2 4" xfId="26593"/>
    <cellStyle name="Good 27 3" xfId="26594"/>
    <cellStyle name="Good 27 3 2" xfId="26595"/>
    <cellStyle name="Good 27 3 2 2" xfId="26596"/>
    <cellStyle name="Good 27 3 3" xfId="26597"/>
    <cellStyle name="Good 27 4" xfId="26598"/>
    <cellStyle name="Good 27 4 2" xfId="26599"/>
    <cellStyle name="Good 27 4 2 2" xfId="26600"/>
    <cellStyle name="Good 27 4 3" xfId="26601"/>
    <cellStyle name="Good 27 5" xfId="26602"/>
    <cellStyle name="Good 27 5 2" xfId="26603"/>
    <cellStyle name="Good 27 6" xfId="26604"/>
    <cellStyle name="Good 27 7" xfId="26605"/>
    <cellStyle name="Good 28" xfId="26606"/>
    <cellStyle name="Good 28 2" xfId="26607"/>
    <cellStyle name="Good 28 2 2" xfId="26608"/>
    <cellStyle name="Good 28 2 2 2" xfId="26609"/>
    <cellStyle name="Good 28 2 3" xfId="26610"/>
    <cellStyle name="Good 28 2 4" xfId="26611"/>
    <cellStyle name="Good 28 3" xfId="26612"/>
    <cellStyle name="Good 28 3 2" xfId="26613"/>
    <cellStyle name="Good 28 3 2 2" xfId="26614"/>
    <cellStyle name="Good 28 3 3" xfId="26615"/>
    <cellStyle name="Good 28 4" xfId="26616"/>
    <cellStyle name="Good 28 4 2" xfId="26617"/>
    <cellStyle name="Good 28 4 2 2" xfId="26618"/>
    <cellStyle name="Good 28 4 3" xfId="26619"/>
    <cellStyle name="Good 28 5" xfId="26620"/>
    <cellStyle name="Good 28 5 2" xfId="26621"/>
    <cellStyle name="Good 28 6" xfId="26622"/>
    <cellStyle name="Good 28 7" xfId="26623"/>
    <cellStyle name="Good 29" xfId="26624"/>
    <cellStyle name="Good 29 2" xfId="26625"/>
    <cellStyle name="Good 29 2 2" xfId="26626"/>
    <cellStyle name="Good 29 2 2 2" xfId="26627"/>
    <cellStyle name="Good 29 2 3" xfId="26628"/>
    <cellStyle name="Good 29 2 4" xfId="26629"/>
    <cellStyle name="Good 29 3" xfId="26630"/>
    <cellStyle name="Good 29 3 2" xfId="26631"/>
    <cellStyle name="Good 29 3 2 2" xfId="26632"/>
    <cellStyle name="Good 29 3 3" xfId="26633"/>
    <cellStyle name="Good 29 4" xfId="26634"/>
    <cellStyle name="Good 29 4 2" xfId="26635"/>
    <cellStyle name="Good 29 4 2 2" xfId="26636"/>
    <cellStyle name="Good 29 4 3" xfId="26637"/>
    <cellStyle name="Good 29 5" xfId="26638"/>
    <cellStyle name="Good 29 5 2" xfId="26639"/>
    <cellStyle name="Good 29 6" xfId="26640"/>
    <cellStyle name="Good 29 7" xfId="26641"/>
    <cellStyle name="Good 3" xfId="26642"/>
    <cellStyle name="Good 3 2" xfId="26643"/>
    <cellStyle name="Good 30" xfId="26644"/>
    <cellStyle name="Good 30 2" xfId="26645"/>
    <cellStyle name="Good 30 2 2" xfId="26646"/>
    <cellStyle name="Good 30 2 2 2" xfId="26647"/>
    <cellStyle name="Good 30 2 3" xfId="26648"/>
    <cellStyle name="Good 30 2 4" xfId="26649"/>
    <cellStyle name="Good 30 3" xfId="26650"/>
    <cellStyle name="Good 30 3 2" xfId="26651"/>
    <cellStyle name="Good 30 3 2 2" xfId="26652"/>
    <cellStyle name="Good 30 3 3" xfId="26653"/>
    <cellStyle name="Good 30 4" xfId="26654"/>
    <cellStyle name="Good 30 4 2" xfId="26655"/>
    <cellStyle name="Good 30 4 2 2" xfId="26656"/>
    <cellStyle name="Good 30 4 3" xfId="26657"/>
    <cellStyle name="Good 30 5" xfId="26658"/>
    <cellStyle name="Good 30 5 2" xfId="26659"/>
    <cellStyle name="Good 30 6" xfId="26660"/>
    <cellStyle name="Good 30 7" xfId="26661"/>
    <cellStyle name="Good 31" xfId="26662"/>
    <cellStyle name="Good 31 2" xfId="26663"/>
    <cellStyle name="Good 31 2 2" xfId="26664"/>
    <cellStyle name="Good 31 2 2 2" xfId="26665"/>
    <cellStyle name="Good 31 2 3" xfId="26666"/>
    <cellStyle name="Good 31 2 4" xfId="26667"/>
    <cellStyle name="Good 31 3" xfId="26668"/>
    <cellStyle name="Good 31 3 2" xfId="26669"/>
    <cellStyle name="Good 31 3 2 2" xfId="26670"/>
    <cellStyle name="Good 31 3 3" xfId="26671"/>
    <cellStyle name="Good 31 4" xfId="26672"/>
    <cellStyle name="Good 31 4 2" xfId="26673"/>
    <cellStyle name="Good 31 4 2 2" xfId="26674"/>
    <cellStyle name="Good 31 4 3" xfId="26675"/>
    <cellStyle name="Good 31 5" xfId="26676"/>
    <cellStyle name="Good 31 5 2" xfId="26677"/>
    <cellStyle name="Good 31 6" xfId="26678"/>
    <cellStyle name="Good 31 7" xfId="26679"/>
    <cellStyle name="Good 32" xfId="26680"/>
    <cellStyle name="Good 32 2" xfId="26681"/>
    <cellStyle name="Good 32 2 2" xfId="26682"/>
    <cellStyle name="Good 32 2 2 2" xfId="26683"/>
    <cellStyle name="Good 32 2 3" xfId="26684"/>
    <cellStyle name="Good 32 2 4" xfId="26685"/>
    <cellStyle name="Good 32 3" xfId="26686"/>
    <cellStyle name="Good 32 3 2" xfId="26687"/>
    <cellStyle name="Good 32 3 2 2" xfId="26688"/>
    <cellStyle name="Good 32 3 3" xfId="26689"/>
    <cellStyle name="Good 32 4" xfId="26690"/>
    <cellStyle name="Good 32 4 2" xfId="26691"/>
    <cellStyle name="Good 32 4 2 2" xfId="26692"/>
    <cellStyle name="Good 32 4 3" xfId="26693"/>
    <cellStyle name="Good 32 5" xfId="26694"/>
    <cellStyle name="Good 32 5 2" xfId="26695"/>
    <cellStyle name="Good 32 6" xfId="26696"/>
    <cellStyle name="Good 32 7" xfId="26697"/>
    <cellStyle name="Good 33" xfId="26698"/>
    <cellStyle name="Good 33 2" xfId="26699"/>
    <cellStyle name="Good 33 2 2" xfId="26700"/>
    <cellStyle name="Good 33 2 2 2" xfId="26701"/>
    <cellStyle name="Good 33 2 3" xfId="26702"/>
    <cellStyle name="Good 33 2 4" xfId="26703"/>
    <cellStyle name="Good 33 3" xfId="26704"/>
    <cellStyle name="Good 33 3 2" xfId="26705"/>
    <cellStyle name="Good 33 3 2 2" xfId="26706"/>
    <cellStyle name="Good 33 3 3" xfId="26707"/>
    <cellStyle name="Good 33 4" xfId="26708"/>
    <cellStyle name="Good 33 4 2" xfId="26709"/>
    <cellStyle name="Good 33 4 2 2" xfId="26710"/>
    <cellStyle name="Good 33 4 3" xfId="26711"/>
    <cellStyle name="Good 33 5" xfId="26712"/>
    <cellStyle name="Good 33 5 2" xfId="26713"/>
    <cellStyle name="Good 33 6" xfId="26714"/>
    <cellStyle name="Good 33 7" xfId="26715"/>
    <cellStyle name="Good 34" xfId="26716"/>
    <cellStyle name="Good 34 2" xfId="26717"/>
    <cellStyle name="Good 34 2 2" xfId="26718"/>
    <cellStyle name="Good 34 2 2 2" xfId="26719"/>
    <cellStyle name="Good 34 2 3" xfId="26720"/>
    <cellStyle name="Good 34 2 4" xfId="26721"/>
    <cellStyle name="Good 34 3" xfId="26722"/>
    <cellStyle name="Good 34 3 2" xfId="26723"/>
    <cellStyle name="Good 34 3 2 2" xfId="26724"/>
    <cellStyle name="Good 34 3 3" xfId="26725"/>
    <cellStyle name="Good 34 4" xfId="26726"/>
    <cellStyle name="Good 34 4 2" xfId="26727"/>
    <cellStyle name="Good 34 4 2 2" xfId="26728"/>
    <cellStyle name="Good 34 4 3" xfId="26729"/>
    <cellStyle name="Good 34 5" xfId="26730"/>
    <cellStyle name="Good 34 5 2" xfId="26731"/>
    <cellStyle name="Good 34 6" xfId="26732"/>
    <cellStyle name="Good 34 7" xfId="26733"/>
    <cellStyle name="Good 35" xfId="26734"/>
    <cellStyle name="Good 35 2" xfId="26735"/>
    <cellStyle name="Good 35 2 2" xfId="26736"/>
    <cellStyle name="Good 35 2 2 2" xfId="26737"/>
    <cellStyle name="Good 35 2 3" xfId="26738"/>
    <cellStyle name="Good 35 2 4" xfId="26739"/>
    <cellStyle name="Good 35 3" xfId="26740"/>
    <cellStyle name="Good 35 3 2" xfId="26741"/>
    <cellStyle name="Good 35 3 2 2" xfId="26742"/>
    <cellStyle name="Good 35 3 3" xfId="26743"/>
    <cellStyle name="Good 35 4" xfId="26744"/>
    <cellStyle name="Good 35 4 2" xfId="26745"/>
    <cellStyle name="Good 35 4 2 2" xfId="26746"/>
    <cellStyle name="Good 35 4 3" xfId="26747"/>
    <cellStyle name="Good 35 5" xfId="26748"/>
    <cellStyle name="Good 35 5 2" xfId="26749"/>
    <cellStyle name="Good 35 6" xfId="26750"/>
    <cellStyle name="Good 35 7" xfId="26751"/>
    <cellStyle name="Good 36" xfId="26752"/>
    <cellStyle name="Good 36 2" xfId="26753"/>
    <cellStyle name="Good 36 2 2" xfId="26754"/>
    <cellStyle name="Good 36 2 2 2" xfId="26755"/>
    <cellStyle name="Good 36 2 3" xfId="26756"/>
    <cellStyle name="Good 36 2 4" xfId="26757"/>
    <cellStyle name="Good 36 3" xfId="26758"/>
    <cellStyle name="Good 36 3 2" xfId="26759"/>
    <cellStyle name="Good 36 3 2 2" xfId="26760"/>
    <cellStyle name="Good 36 3 3" xfId="26761"/>
    <cellStyle name="Good 36 4" xfId="26762"/>
    <cellStyle name="Good 36 4 2" xfId="26763"/>
    <cellStyle name="Good 36 4 2 2" xfId="26764"/>
    <cellStyle name="Good 36 4 3" xfId="26765"/>
    <cellStyle name="Good 36 5" xfId="26766"/>
    <cellStyle name="Good 36 5 2" xfId="26767"/>
    <cellStyle name="Good 36 6" xfId="26768"/>
    <cellStyle name="Good 36 7" xfId="26769"/>
    <cellStyle name="Good 37" xfId="26770"/>
    <cellStyle name="Good 37 2" xfId="26771"/>
    <cellStyle name="Good 37 2 2" xfId="26772"/>
    <cellStyle name="Good 37 2 2 2" xfId="26773"/>
    <cellStyle name="Good 37 2 3" xfId="26774"/>
    <cellStyle name="Good 37 2 4" xfId="26775"/>
    <cellStyle name="Good 37 3" xfId="26776"/>
    <cellStyle name="Good 37 3 2" xfId="26777"/>
    <cellStyle name="Good 37 3 2 2" xfId="26778"/>
    <cellStyle name="Good 37 3 3" xfId="26779"/>
    <cellStyle name="Good 37 4" xfId="26780"/>
    <cellStyle name="Good 37 4 2" xfId="26781"/>
    <cellStyle name="Good 37 4 2 2" xfId="26782"/>
    <cellStyle name="Good 37 4 3" xfId="26783"/>
    <cellStyle name="Good 37 5" xfId="26784"/>
    <cellStyle name="Good 37 5 2" xfId="26785"/>
    <cellStyle name="Good 37 6" xfId="26786"/>
    <cellStyle name="Good 37 7" xfId="26787"/>
    <cellStyle name="Good 38" xfId="26788"/>
    <cellStyle name="Good 38 2" xfId="26789"/>
    <cellStyle name="Good 38 2 2" xfId="26790"/>
    <cellStyle name="Good 38 2 2 2" xfId="26791"/>
    <cellStyle name="Good 38 2 3" xfId="26792"/>
    <cellStyle name="Good 38 2 4" xfId="26793"/>
    <cellStyle name="Good 38 3" xfId="26794"/>
    <cellStyle name="Good 38 3 2" xfId="26795"/>
    <cellStyle name="Good 38 3 2 2" xfId="26796"/>
    <cellStyle name="Good 38 3 3" xfId="26797"/>
    <cellStyle name="Good 38 4" xfId="26798"/>
    <cellStyle name="Good 38 4 2" xfId="26799"/>
    <cellStyle name="Good 38 4 2 2" xfId="26800"/>
    <cellStyle name="Good 38 4 3" xfId="26801"/>
    <cellStyle name="Good 38 5" xfId="26802"/>
    <cellStyle name="Good 38 5 2" xfId="26803"/>
    <cellStyle name="Good 38 6" xfId="26804"/>
    <cellStyle name="Good 38 7" xfId="26805"/>
    <cellStyle name="Good 39" xfId="26806"/>
    <cellStyle name="Good 39 2" xfId="26807"/>
    <cellStyle name="Good 39 2 2" xfId="26808"/>
    <cellStyle name="Good 39 2 2 2" xfId="26809"/>
    <cellStyle name="Good 39 2 3" xfId="26810"/>
    <cellStyle name="Good 39 2 4" xfId="26811"/>
    <cellStyle name="Good 39 3" xfId="26812"/>
    <cellStyle name="Good 39 3 2" xfId="26813"/>
    <cellStyle name="Good 39 3 2 2" xfId="26814"/>
    <cellStyle name="Good 39 3 3" xfId="26815"/>
    <cellStyle name="Good 39 4" xfId="26816"/>
    <cellStyle name="Good 39 4 2" xfId="26817"/>
    <cellStyle name="Good 39 4 2 2" xfId="26818"/>
    <cellStyle name="Good 39 4 3" xfId="26819"/>
    <cellStyle name="Good 39 5" xfId="26820"/>
    <cellStyle name="Good 39 5 2" xfId="26821"/>
    <cellStyle name="Good 39 6" xfId="26822"/>
    <cellStyle name="Good 39 7" xfId="26823"/>
    <cellStyle name="Good 4" xfId="26824"/>
    <cellStyle name="Good 40" xfId="26825"/>
    <cellStyle name="Good 40 2" xfId="26826"/>
    <cellStyle name="Good 40 2 2" xfId="26827"/>
    <cellStyle name="Good 40 2 2 2" xfId="26828"/>
    <cellStyle name="Good 40 2 3" xfId="26829"/>
    <cellStyle name="Good 40 2 4" xfId="26830"/>
    <cellStyle name="Good 40 3" xfId="26831"/>
    <cellStyle name="Good 40 3 2" xfId="26832"/>
    <cellStyle name="Good 40 3 2 2" xfId="26833"/>
    <cellStyle name="Good 40 3 3" xfId="26834"/>
    <cellStyle name="Good 40 4" xfId="26835"/>
    <cellStyle name="Good 40 4 2" xfId="26836"/>
    <cellStyle name="Good 40 4 2 2" xfId="26837"/>
    <cellStyle name="Good 40 4 3" xfId="26838"/>
    <cellStyle name="Good 40 5" xfId="26839"/>
    <cellStyle name="Good 40 5 2" xfId="26840"/>
    <cellStyle name="Good 40 6" xfId="26841"/>
    <cellStyle name="Good 40 7" xfId="26842"/>
    <cellStyle name="Good 41" xfId="26843"/>
    <cellStyle name="Good 41 2" xfId="26844"/>
    <cellStyle name="Good 41 2 2" xfId="26845"/>
    <cellStyle name="Good 41 2 2 2" xfId="26846"/>
    <cellStyle name="Good 41 2 3" xfId="26847"/>
    <cellStyle name="Good 41 2 4" xfId="26848"/>
    <cellStyle name="Good 41 3" xfId="26849"/>
    <cellStyle name="Good 41 3 2" xfId="26850"/>
    <cellStyle name="Good 41 3 2 2" xfId="26851"/>
    <cellStyle name="Good 41 3 3" xfId="26852"/>
    <cellStyle name="Good 41 4" xfId="26853"/>
    <cellStyle name="Good 41 4 2" xfId="26854"/>
    <cellStyle name="Good 41 4 2 2" xfId="26855"/>
    <cellStyle name="Good 41 4 3" xfId="26856"/>
    <cellStyle name="Good 41 5" xfId="26857"/>
    <cellStyle name="Good 41 5 2" xfId="26858"/>
    <cellStyle name="Good 41 6" xfId="26859"/>
    <cellStyle name="Good 41 7" xfId="26860"/>
    <cellStyle name="Good 42" xfId="26861"/>
    <cellStyle name="Good 42 2" xfId="26862"/>
    <cellStyle name="Good 42 2 2" xfId="26863"/>
    <cellStyle name="Good 42 2 2 2" xfId="26864"/>
    <cellStyle name="Good 42 2 3" xfId="26865"/>
    <cellStyle name="Good 42 2 4" xfId="26866"/>
    <cellStyle name="Good 42 3" xfId="26867"/>
    <cellStyle name="Good 42 3 2" xfId="26868"/>
    <cellStyle name="Good 42 3 2 2" xfId="26869"/>
    <cellStyle name="Good 42 3 3" xfId="26870"/>
    <cellStyle name="Good 42 4" xfId="26871"/>
    <cellStyle name="Good 42 4 2" xfId="26872"/>
    <cellStyle name="Good 42 4 2 2" xfId="26873"/>
    <cellStyle name="Good 42 4 3" xfId="26874"/>
    <cellStyle name="Good 42 5" xfId="26875"/>
    <cellStyle name="Good 42 5 2" xfId="26876"/>
    <cellStyle name="Good 42 6" xfId="26877"/>
    <cellStyle name="Good 42 7" xfId="26878"/>
    <cellStyle name="Good 43" xfId="26879"/>
    <cellStyle name="Good 43 2" xfId="26880"/>
    <cellStyle name="Good 43 2 2" xfId="26881"/>
    <cellStyle name="Good 43 2 2 2" xfId="26882"/>
    <cellStyle name="Good 43 2 3" xfId="26883"/>
    <cellStyle name="Good 43 2 4" xfId="26884"/>
    <cellStyle name="Good 43 3" xfId="26885"/>
    <cellStyle name="Good 43 3 2" xfId="26886"/>
    <cellStyle name="Good 43 3 2 2" xfId="26887"/>
    <cellStyle name="Good 43 3 3" xfId="26888"/>
    <cellStyle name="Good 43 4" xfId="26889"/>
    <cellStyle name="Good 43 4 2" xfId="26890"/>
    <cellStyle name="Good 43 4 2 2" xfId="26891"/>
    <cellStyle name="Good 43 4 3" xfId="26892"/>
    <cellStyle name="Good 43 5" xfId="26893"/>
    <cellStyle name="Good 43 5 2" xfId="26894"/>
    <cellStyle name="Good 43 6" xfId="26895"/>
    <cellStyle name="Good 43 7" xfId="26896"/>
    <cellStyle name="Good 44" xfId="26897"/>
    <cellStyle name="Good 44 2" xfId="26898"/>
    <cellStyle name="Good 44 2 2" xfId="26899"/>
    <cellStyle name="Good 44 2 2 2" xfId="26900"/>
    <cellStyle name="Good 44 2 3" xfId="26901"/>
    <cellStyle name="Good 44 2 4" xfId="26902"/>
    <cellStyle name="Good 44 3" xfId="26903"/>
    <cellStyle name="Good 44 3 2" xfId="26904"/>
    <cellStyle name="Good 44 3 2 2" xfId="26905"/>
    <cellStyle name="Good 44 3 3" xfId="26906"/>
    <cellStyle name="Good 44 4" xfId="26907"/>
    <cellStyle name="Good 44 4 2" xfId="26908"/>
    <cellStyle name="Good 44 4 2 2" xfId="26909"/>
    <cellStyle name="Good 44 4 3" xfId="26910"/>
    <cellStyle name="Good 44 5" xfId="26911"/>
    <cellStyle name="Good 44 5 2" xfId="26912"/>
    <cellStyle name="Good 44 6" xfId="26913"/>
    <cellStyle name="Good 44 7" xfId="26914"/>
    <cellStyle name="Good 45" xfId="26915"/>
    <cellStyle name="Good 45 2" xfId="26916"/>
    <cellStyle name="Good 45 2 2" xfId="26917"/>
    <cellStyle name="Good 45 2 2 2" xfId="26918"/>
    <cellStyle name="Good 45 2 3" xfId="26919"/>
    <cellStyle name="Good 45 2 4" xfId="26920"/>
    <cellStyle name="Good 45 3" xfId="26921"/>
    <cellStyle name="Good 45 3 2" xfId="26922"/>
    <cellStyle name="Good 45 3 2 2" xfId="26923"/>
    <cellStyle name="Good 45 3 3" xfId="26924"/>
    <cellStyle name="Good 45 4" xfId="26925"/>
    <cellStyle name="Good 45 4 2" xfId="26926"/>
    <cellStyle name="Good 45 4 2 2" xfId="26927"/>
    <cellStyle name="Good 45 4 3" xfId="26928"/>
    <cellStyle name="Good 45 5" xfId="26929"/>
    <cellStyle name="Good 45 5 2" xfId="26930"/>
    <cellStyle name="Good 45 6" xfId="26931"/>
    <cellStyle name="Good 45 7" xfId="26932"/>
    <cellStyle name="Good 46" xfId="26933"/>
    <cellStyle name="Good 46 2" xfId="26934"/>
    <cellStyle name="Good 46 2 2" xfId="26935"/>
    <cellStyle name="Good 46 2 2 2" xfId="26936"/>
    <cellStyle name="Good 46 2 3" xfId="26937"/>
    <cellStyle name="Good 46 2 4" xfId="26938"/>
    <cellStyle name="Good 46 3" xfId="26939"/>
    <cellStyle name="Good 46 3 2" xfId="26940"/>
    <cellStyle name="Good 46 3 2 2" xfId="26941"/>
    <cellStyle name="Good 46 3 3" xfId="26942"/>
    <cellStyle name="Good 46 4" xfId="26943"/>
    <cellStyle name="Good 46 4 2" xfId="26944"/>
    <cellStyle name="Good 46 4 2 2" xfId="26945"/>
    <cellStyle name="Good 46 4 3" xfId="26946"/>
    <cellStyle name="Good 46 5" xfId="26947"/>
    <cellStyle name="Good 46 5 2" xfId="26948"/>
    <cellStyle name="Good 46 6" xfId="26949"/>
    <cellStyle name="Good 46 7" xfId="26950"/>
    <cellStyle name="Good 47" xfId="26951"/>
    <cellStyle name="Good 47 2" xfId="26952"/>
    <cellStyle name="Good 47 2 2" xfId="26953"/>
    <cellStyle name="Good 47 2 2 2" xfId="26954"/>
    <cellStyle name="Good 47 2 3" xfId="26955"/>
    <cellStyle name="Good 47 2 4" xfId="26956"/>
    <cellStyle name="Good 47 3" xfId="26957"/>
    <cellStyle name="Good 47 3 2" xfId="26958"/>
    <cellStyle name="Good 47 3 2 2" xfId="26959"/>
    <cellStyle name="Good 47 3 3" xfId="26960"/>
    <cellStyle name="Good 47 4" xfId="26961"/>
    <cellStyle name="Good 47 4 2" xfId="26962"/>
    <cellStyle name="Good 47 4 2 2" xfId="26963"/>
    <cellStyle name="Good 47 4 3" xfId="26964"/>
    <cellStyle name="Good 47 5" xfId="26965"/>
    <cellStyle name="Good 47 5 2" xfId="26966"/>
    <cellStyle name="Good 47 6" xfId="26967"/>
    <cellStyle name="Good 47 7" xfId="26968"/>
    <cellStyle name="Good 48" xfId="26969"/>
    <cellStyle name="Good 48 2" xfId="26970"/>
    <cellStyle name="Good 48 2 2" xfId="26971"/>
    <cellStyle name="Good 48 2 2 2" xfId="26972"/>
    <cellStyle name="Good 48 2 3" xfId="26973"/>
    <cellStyle name="Good 48 2 4" xfId="26974"/>
    <cellStyle name="Good 48 3" xfId="26975"/>
    <cellStyle name="Good 48 3 2" xfId="26976"/>
    <cellStyle name="Good 48 3 2 2" xfId="26977"/>
    <cellStyle name="Good 48 3 3" xfId="26978"/>
    <cellStyle name="Good 48 4" xfId="26979"/>
    <cellStyle name="Good 48 4 2" xfId="26980"/>
    <cellStyle name="Good 48 4 2 2" xfId="26981"/>
    <cellStyle name="Good 48 4 3" xfId="26982"/>
    <cellStyle name="Good 48 5" xfId="26983"/>
    <cellStyle name="Good 48 5 2" xfId="26984"/>
    <cellStyle name="Good 48 6" xfId="26985"/>
    <cellStyle name="Good 48 7" xfId="26986"/>
    <cellStyle name="Good 49" xfId="26987"/>
    <cellStyle name="Good 49 2" xfId="26988"/>
    <cellStyle name="Good 49 2 2" xfId="26989"/>
    <cellStyle name="Good 49 2 2 2" xfId="26990"/>
    <cellStyle name="Good 49 2 3" xfId="26991"/>
    <cellStyle name="Good 49 2 4" xfId="26992"/>
    <cellStyle name="Good 49 3" xfId="26993"/>
    <cellStyle name="Good 49 3 2" xfId="26994"/>
    <cellStyle name="Good 49 3 2 2" xfId="26995"/>
    <cellStyle name="Good 49 3 3" xfId="26996"/>
    <cellStyle name="Good 49 4" xfId="26997"/>
    <cellStyle name="Good 49 4 2" xfId="26998"/>
    <cellStyle name="Good 49 4 2 2" xfId="26999"/>
    <cellStyle name="Good 49 4 3" xfId="27000"/>
    <cellStyle name="Good 49 5" xfId="27001"/>
    <cellStyle name="Good 49 5 2" xfId="27002"/>
    <cellStyle name="Good 49 6" xfId="27003"/>
    <cellStyle name="Good 49 7" xfId="27004"/>
    <cellStyle name="Good 5" xfId="27005"/>
    <cellStyle name="Good 50" xfId="27006"/>
    <cellStyle name="Good 50 2" xfId="27007"/>
    <cellStyle name="Good 50 2 2" xfId="27008"/>
    <cellStyle name="Good 50 2 2 2" xfId="27009"/>
    <cellStyle name="Good 50 2 3" xfId="27010"/>
    <cellStyle name="Good 50 2 4" xfId="27011"/>
    <cellStyle name="Good 50 3" xfId="27012"/>
    <cellStyle name="Good 50 3 2" xfId="27013"/>
    <cellStyle name="Good 50 3 2 2" xfId="27014"/>
    <cellStyle name="Good 50 3 3" xfId="27015"/>
    <cellStyle name="Good 50 4" xfId="27016"/>
    <cellStyle name="Good 50 4 2" xfId="27017"/>
    <cellStyle name="Good 50 4 2 2" xfId="27018"/>
    <cellStyle name="Good 50 4 3" xfId="27019"/>
    <cellStyle name="Good 50 5" xfId="27020"/>
    <cellStyle name="Good 50 5 2" xfId="27021"/>
    <cellStyle name="Good 50 6" xfId="27022"/>
    <cellStyle name="Good 50 7" xfId="27023"/>
    <cellStyle name="Good 51" xfId="27024"/>
    <cellStyle name="Good 51 2" xfId="27025"/>
    <cellStyle name="Good 51 2 2" xfId="27026"/>
    <cellStyle name="Good 51 2 2 2" xfId="27027"/>
    <cellStyle name="Good 51 2 3" xfId="27028"/>
    <cellStyle name="Good 51 2 4" xfId="27029"/>
    <cellStyle name="Good 51 3" xfId="27030"/>
    <cellStyle name="Good 51 3 2" xfId="27031"/>
    <cellStyle name="Good 51 3 2 2" xfId="27032"/>
    <cellStyle name="Good 51 3 3" xfId="27033"/>
    <cellStyle name="Good 51 4" xfId="27034"/>
    <cellStyle name="Good 51 4 2" xfId="27035"/>
    <cellStyle name="Good 51 4 2 2" xfId="27036"/>
    <cellStyle name="Good 51 4 3" xfId="27037"/>
    <cellStyle name="Good 51 5" xfId="27038"/>
    <cellStyle name="Good 51 5 2" xfId="27039"/>
    <cellStyle name="Good 51 6" xfId="27040"/>
    <cellStyle name="Good 51 7" xfId="27041"/>
    <cellStyle name="Good 52" xfId="27042"/>
    <cellStyle name="Good 52 2" xfId="27043"/>
    <cellStyle name="Good 52 2 2" xfId="27044"/>
    <cellStyle name="Good 52 2 2 2" xfId="27045"/>
    <cellStyle name="Good 52 2 3" xfId="27046"/>
    <cellStyle name="Good 52 2 4" xfId="27047"/>
    <cellStyle name="Good 52 3" xfId="27048"/>
    <cellStyle name="Good 52 3 2" xfId="27049"/>
    <cellStyle name="Good 52 3 2 2" xfId="27050"/>
    <cellStyle name="Good 52 3 3" xfId="27051"/>
    <cellStyle name="Good 52 4" xfId="27052"/>
    <cellStyle name="Good 52 4 2" xfId="27053"/>
    <cellStyle name="Good 52 4 2 2" xfId="27054"/>
    <cellStyle name="Good 52 4 3" xfId="27055"/>
    <cellStyle name="Good 52 5" xfId="27056"/>
    <cellStyle name="Good 52 5 2" xfId="27057"/>
    <cellStyle name="Good 52 6" xfId="27058"/>
    <cellStyle name="Good 52 7" xfId="27059"/>
    <cellStyle name="Good 53" xfId="27060"/>
    <cellStyle name="Good 53 2" xfId="27061"/>
    <cellStyle name="Good 53 2 2" xfId="27062"/>
    <cellStyle name="Good 53 2 2 2" xfId="27063"/>
    <cellStyle name="Good 53 2 3" xfId="27064"/>
    <cellStyle name="Good 53 2 4" xfId="27065"/>
    <cellStyle name="Good 53 3" xfId="27066"/>
    <cellStyle name="Good 53 3 2" xfId="27067"/>
    <cellStyle name="Good 53 3 2 2" xfId="27068"/>
    <cellStyle name="Good 53 3 3" xfId="27069"/>
    <cellStyle name="Good 53 4" xfId="27070"/>
    <cellStyle name="Good 53 4 2" xfId="27071"/>
    <cellStyle name="Good 53 4 2 2" xfId="27072"/>
    <cellStyle name="Good 53 4 3" xfId="27073"/>
    <cellStyle name="Good 53 5" xfId="27074"/>
    <cellStyle name="Good 53 5 2" xfId="27075"/>
    <cellStyle name="Good 53 6" xfId="27076"/>
    <cellStyle name="Good 53 7" xfId="27077"/>
    <cellStyle name="Good 54" xfId="27078"/>
    <cellStyle name="Good 54 2" xfId="27079"/>
    <cellStyle name="Good 54 2 2" xfId="27080"/>
    <cellStyle name="Good 54 2 2 2" xfId="27081"/>
    <cellStyle name="Good 54 2 3" xfId="27082"/>
    <cellStyle name="Good 54 2 4" xfId="27083"/>
    <cellStyle name="Good 54 3" xfId="27084"/>
    <cellStyle name="Good 54 3 2" xfId="27085"/>
    <cellStyle name="Good 54 3 2 2" xfId="27086"/>
    <cellStyle name="Good 54 3 3" xfId="27087"/>
    <cellStyle name="Good 54 4" xfId="27088"/>
    <cellStyle name="Good 54 4 2" xfId="27089"/>
    <cellStyle name="Good 54 4 2 2" xfId="27090"/>
    <cellStyle name="Good 54 4 3" xfId="27091"/>
    <cellStyle name="Good 54 5" xfId="27092"/>
    <cellStyle name="Good 54 5 2" xfId="27093"/>
    <cellStyle name="Good 54 6" xfId="27094"/>
    <cellStyle name="Good 54 7" xfId="27095"/>
    <cellStyle name="Good 55" xfId="27096"/>
    <cellStyle name="Good 55 2" xfId="27097"/>
    <cellStyle name="Good 55 2 2" xfId="27098"/>
    <cellStyle name="Good 55 2 2 2" xfId="27099"/>
    <cellStyle name="Good 55 2 3" xfId="27100"/>
    <cellStyle name="Good 55 2 4" xfId="27101"/>
    <cellStyle name="Good 55 3" xfId="27102"/>
    <cellStyle name="Good 55 3 2" xfId="27103"/>
    <cellStyle name="Good 55 3 2 2" xfId="27104"/>
    <cellStyle name="Good 55 3 3" xfId="27105"/>
    <cellStyle name="Good 55 4" xfId="27106"/>
    <cellStyle name="Good 55 4 2" xfId="27107"/>
    <cellStyle name="Good 55 4 2 2" xfId="27108"/>
    <cellStyle name="Good 55 4 3" xfId="27109"/>
    <cellStyle name="Good 55 5" xfId="27110"/>
    <cellStyle name="Good 55 5 2" xfId="27111"/>
    <cellStyle name="Good 55 6" xfId="27112"/>
    <cellStyle name="Good 55 7" xfId="27113"/>
    <cellStyle name="Good 56" xfId="27114"/>
    <cellStyle name="Good 56 2" xfId="27115"/>
    <cellStyle name="Good 56 2 2" xfId="27116"/>
    <cellStyle name="Good 56 2 2 2" xfId="27117"/>
    <cellStyle name="Good 56 2 3" xfId="27118"/>
    <cellStyle name="Good 56 2 4" xfId="27119"/>
    <cellStyle name="Good 56 3" xfId="27120"/>
    <cellStyle name="Good 56 3 2" xfId="27121"/>
    <cellStyle name="Good 56 3 2 2" xfId="27122"/>
    <cellStyle name="Good 56 3 3" xfId="27123"/>
    <cellStyle name="Good 56 4" xfId="27124"/>
    <cellStyle name="Good 56 4 2" xfId="27125"/>
    <cellStyle name="Good 56 4 2 2" xfId="27126"/>
    <cellStyle name="Good 56 4 3" xfId="27127"/>
    <cellStyle name="Good 56 5" xfId="27128"/>
    <cellStyle name="Good 56 5 2" xfId="27129"/>
    <cellStyle name="Good 56 6" xfId="27130"/>
    <cellStyle name="Good 56 7" xfId="27131"/>
    <cellStyle name="Good 57" xfId="27132"/>
    <cellStyle name="Good 57 2" xfId="27133"/>
    <cellStyle name="Good 57 2 2" xfId="27134"/>
    <cellStyle name="Good 57 2 2 2" xfId="27135"/>
    <cellStyle name="Good 57 2 3" xfId="27136"/>
    <cellStyle name="Good 57 2 4" xfId="27137"/>
    <cellStyle name="Good 57 3" xfId="27138"/>
    <cellStyle name="Good 57 3 2" xfId="27139"/>
    <cellStyle name="Good 57 3 2 2" xfId="27140"/>
    <cellStyle name="Good 57 3 3" xfId="27141"/>
    <cellStyle name="Good 57 4" xfId="27142"/>
    <cellStyle name="Good 57 4 2" xfId="27143"/>
    <cellStyle name="Good 57 4 2 2" xfId="27144"/>
    <cellStyle name="Good 57 4 3" xfId="27145"/>
    <cellStyle name="Good 57 5" xfId="27146"/>
    <cellStyle name="Good 57 5 2" xfId="27147"/>
    <cellStyle name="Good 57 6" xfId="27148"/>
    <cellStyle name="Good 57 7" xfId="27149"/>
    <cellStyle name="Good 58" xfId="27150"/>
    <cellStyle name="Good 58 2" xfId="27151"/>
    <cellStyle name="Good 58 2 2" xfId="27152"/>
    <cellStyle name="Good 58 2 2 2" xfId="27153"/>
    <cellStyle name="Good 58 2 3" xfId="27154"/>
    <cellStyle name="Good 58 2 4" xfId="27155"/>
    <cellStyle name="Good 58 3" xfId="27156"/>
    <cellStyle name="Good 58 3 2" xfId="27157"/>
    <cellStyle name="Good 58 3 2 2" xfId="27158"/>
    <cellStyle name="Good 58 3 3" xfId="27159"/>
    <cellStyle name="Good 58 4" xfId="27160"/>
    <cellStyle name="Good 58 4 2" xfId="27161"/>
    <cellStyle name="Good 58 4 2 2" xfId="27162"/>
    <cellStyle name="Good 58 4 3" xfId="27163"/>
    <cellStyle name="Good 58 5" xfId="27164"/>
    <cellStyle name="Good 58 5 2" xfId="27165"/>
    <cellStyle name="Good 58 6" xfId="27166"/>
    <cellStyle name="Good 58 7" xfId="27167"/>
    <cellStyle name="Good 59" xfId="27168"/>
    <cellStyle name="Good 59 2" xfId="27169"/>
    <cellStyle name="Good 59 2 2" xfId="27170"/>
    <cellStyle name="Good 59 2 2 2" xfId="27171"/>
    <cellStyle name="Good 59 2 3" xfId="27172"/>
    <cellStyle name="Good 59 2 4" xfId="27173"/>
    <cellStyle name="Good 59 3" xfId="27174"/>
    <cellStyle name="Good 59 3 2" xfId="27175"/>
    <cellStyle name="Good 59 3 2 2" xfId="27176"/>
    <cellStyle name="Good 59 3 3" xfId="27177"/>
    <cellStyle name="Good 59 4" xfId="27178"/>
    <cellStyle name="Good 59 4 2" xfId="27179"/>
    <cellStyle name="Good 59 4 2 2" xfId="27180"/>
    <cellStyle name="Good 59 4 3" xfId="27181"/>
    <cellStyle name="Good 59 5" xfId="27182"/>
    <cellStyle name="Good 59 5 2" xfId="27183"/>
    <cellStyle name="Good 59 6" xfId="27184"/>
    <cellStyle name="Good 59 7" xfId="27185"/>
    <cellStyle name="Good 6" xfId="27186"/>
    <cellStyle name="Good 60" xfId="27187"/>
    <cellStyle name="Good 60 2" xfId="27188"/>
    <cellStyle name="Good 60 2 2" xfId="27189"/>
    <cellStyle name="Good 60 2 2 2" xfId="27190"/>
    <cellStyle name="Good 60 2 3" xfId="27191"/>
    <cellStyle name="Good 60 2 4" xfId="27192"/>
    <cellStyle name="Good 60 3" xfId="27193"/>
    <cellStyle name="Good 60 3 2" xfId="27194"/>
    <cellStyle name="Good 60 3 2 2" xfId="27195"/>
    <cellStyle name="Good 60 3 3" xfId="27196"/>
    <cellStyle name="Good 60 4" xfId="27197"/>
    <cellStyle name="Good 60 4 2" xfId="27198"/>
    <cellStyle name="Good 60 4 2 2" xfId="27199"/>
    <cellStyle name="Good 60 4 3" xfId="27200"/>
    <cellStyle name="Good 60 5" xfId="27201"/>
    <cellStyle name="Good 60 5 2" xfId="27202"/>
    <cellStyle name="Good 60 6" xfId="27203"/>
    <cellStyle name="Good 60 7" xfId="27204"/>
    <cellStyle name="Good 61" xfId="27205"/>
    <cellStyle name="Good 61 2" xfId="27206"/>
    <cellStyle name="Good 61 2 2" xfId="27207"/>
    <cellStyle name="Good 61 2 2 2" xfId="27208"/>
    <cellStyle name="Good 61 2 3" xfId="27209"/>
    <cellStyle name="Good 61 2 4" xfId="27210"/>
    <cellStyle name="Good 61 3" xfId="27211"/>
    <cellStyle name="Good 61 3 2" xfId="27212"/>
    <cellStyle name="Good 61 3 2 2" xfId="27213"/>
    <cellStyle name="Good 61 3 3" xfId="27214"/>
    <cellStyle name="Good 61 4" xfId="27215"/>
    <cellStyle name="Good 61 4 2" xfId="27216"/>
    <cellStyle name="Good 61 4 2 2" xfId="27217"/>
    <cellStyle name="Good 61 4 3" xfId="27218"/>
    <cellStyle name="Good 61 5" xfId="27219"/>
    <cellStyle name="Good 61 5 2" xfId="27220"/>
    <cellStyle name="Good 61 6" xfId="27221"/>
    <cellStyle name="Good 61 7" xfId="27222"/>
    <cellStyle name="Good 62" xfId="27223"/>
    <cellStyle name="Good 62 2" xfId="27224"/>
    <cellStyle name="Good 62 2 2" xfId="27225"/>
    <cellStyle name="Good 62 2 2 2" xfId="27226"/>
    <cellStyle name="Good 62 2 3" xfId="27227"/>
    <cellStyle name="Good 62 2 4" xfId="27228"/>
    <cellStyle name="Good 62 3" xfId="27229"/>
    <cellStyle name="Good 62 3 2" xfId="27230"/>
    <cellStyle name="Good 62 3 2 2" xfId="27231"/>
    <cellStyle name="Good 62 3 3" xfId="27232"/>
    <cellStyle name="Good 62 4" xfId="27233"/>
    <cellStyle name="Good 62 4 2" xfId="27234"/>
    <cellStyle name="Good 62 4 2 2" xfId="27235"/>
    <cellStyle name="Good 62 4 3" xfId="27236"/>
    <cellStyle name="Good 62 5" xfId="27237"/>
    <cellStyle name="Good 62 5 2" xfId="27238"/>
    <cellStyle name="Good 62 6" xfId="27239"/>
    <cellStyle name="Good 62 7" xfId="27240"/>
    <cellStyle name="Good 63" xfId="27241"/>
    <cellStyle name="Good 63 2" xfId="27242"/>
    <cellStyle name="Good 63 2 2" xfId="27243"/>
    <cellStyle name="Good 63 2 2 2" xfId="27244"/>
    <cellStyle name="Good 63 2 3" xfId="27245"/>
    <cellStyle name="Good 63 2 4" xfId="27246"/>
    <cellStyle name="Good 63 3" xfId="27247"/>
    <cellStyle name="Good 63 3 2" xfId="27248"/>
    <cellStyle name="Good 63 3 2 2" xfId="27249"/>
    <cellStyle name="Good 63 3 3" xfId="27250"/>
    <cellStyle name="Good 63 4" xfId="27251"/>
    <cellStyle name="Good 63 4 2" xfId="27252"/>
    <cellStyle name="Good 63 4 2 2" xfId="27253"/>
    <cellStyle name="Good 63 4 3" xfId="27254"/>
    <cellStyle name="Good 63 5" xfId="27255"/>
    <cellStyle name="Good 63 5 2" xfId="27256"/>
    <cellStyle name="Good 63 6" xfId="27257"/>
    <cellStyle name="Good 63 7" xfId="27258"/>
    <cellStyle name="Good 64" xfId="27259"/>
    <cellStyle name="Good 64 2" xfId="27260"/>
    <cellStyle name="Good 64 2 2" xfId="27261"/>
    <cellStyle name="Good 64 2 2 2" xfId="27262"/>
    <cellStyle name="Good 64 2 3" xfId="27263"/>
    <cellStyle name="Good 64 2 4" xfId="27264"/>
    <cellStyle name="Good 64 3" xfId="27265"/>
    <cellStyle name="Good 64 3 2" xfId="27266"/>
    <cellStyle name="Good 64 3 2 2" xfId="27267"/>
    <cellStyle name="Good 64 3 3" xfId="27268"/>
    <cellStyle name="Good 64 4" xfId="27269"/>
    <cellStyle name="Good 64 4 2" xfId="27270"/>
    <cellStyle name="Good 64 4 2 2" xfId="27271"/>
    <cellStyle name="Good 64 4 3" xfId="27272"/>
    <cellStyle name="Good 64 5" xfId="27273"/>
    <cellStyle name="Good 64 5 2" xfId="27274"/>
    <cellStyle name="Good 64 6" xfId="27275"/>
    <cellStyle name="Good 64 7" xfId="27276"/>
    <cellStyle name="Good 65" xfId="27277"/>
    <cellStyle name="Good 65 2" xfId="27278"/>
    <cellStyle name="Good 65 2 2" xfId="27279"/>
    <cellStyle name="Good 65 2 2 2" xfId="27280"/>
    <cellStyle name="Good 65 2 3" xfId="27281"/>
    <cellStyle name="Good 65 2 4" xfId="27282"/>
    <cellStyle name="Good 65 3" xfId="27283"/>
    <cellStyle name="Good 65 3 2" xfId="27284"/>
    <cellStyle name="Good 65 3 2 2" xfId="27285"/>
    <cellStyle name="Good 65 3 3" xfId="27286"/>
    <cellStyle name="Good 65 4" xfId="27287"/>
    <cellStyle name="Good 65 4 2" xfId="27288"/>
    <cellStyle name="Good 65 4 2 2" xfId="27289"/>
    <cellStyle name="Good 65 4 3" xfId="27290"/>
    <cellStyle name="Good 65 5" xfId="27291"/>
    <cellStyle name="Good 65 5 2" xfId="27292"/>
    <cellStyle name="Good 65 6" xfId="27293"/>
    <cellStyle name="Good 65 7" xfId="27294"/>
    <cellStyle name="Good 66" xfId="27295"/>
    <cellStyle name="Good 66 2" xfId="27296"/>
    <cellStyle name="Good 66 2 2" xfId="27297"/>
    <cellStyle name="Good 66 2 2 2" xfId="27298"/>
    <cellStyle name="Good 66 2 3" xfId="27299"/>
    <cellStyle name="Good 66 2 4" xfId="27300"/>
    <cellStyle name="Good 66 3" xfId="27301"/>
    <cellStyle name="Good 66 3 2" xfId="27302"/>
    <cellStyle name="Good 66 3 2 2" xfId="27303"/>
    <cellStyle name="Good 66 3 3" xfId="27304"/>
    <cellStyle name="Good 66 4" xfId="27305"/>
    <cellStyle name="Good 66 4 2" xfId="27306"/>
    <cellStyle name="Good 66 4 2 2" xfId="27307"/>
    <cellStyle name="Good 66 4 3" xfId="27308"/>
    <cellStyle name="Good 66 5" xfId="27309"/>
    <cellStyle name="Good 66 5 2" xfId="27310"/>
    <cellStyle name="Good 66 6" xfId="27311"/>
    <cellStyle name="Good 66 7" xfId="27312"/>
    <cellStyle name="Good 67" xfId="27313"/>
    <cellStyle name="Good 67 2" xfId="27314"/>
    <cellStyle name="Good 67 2 2" xfId="27315"/>
    <cellStyle name="Good 67 2 2 2" xfId="27316"/>
    <cellStyle name="Good 67 2 3" xfId="27317"/>
    <cellStyle name="Good 67 2 4" xfId="27318"/>
    <cellStyle name="Good 67 3" xfId="27319"/>
    <cellStyle name="Good 67 3 2" xfId="27320"/>
    <cellStyle name="Good 67 3 2 2" xfId="27321"/>
    <cellStyle name="Good 67 3 3" xfId="27322"/>
    <cellStyle name="Good 67 4" xfId="27323"/>
    <cellStyle name="Good 67 4 2" xfId="27324"/>
    <cellStyle name="Good 67 4 2 2" xfId="27325"/>
    <cellStyle name="Good 67 4 3" xfId="27326"/>
    <cellStyle name="Good 67 5" xfId="27327"/>
    <cellStyle name="Good 67 5 2" xfId="27328"/>
    <cellStyle name="Good 67 6" xfId="27329"/>
    <cellStyle name="Good 67 7" xfId="27330"/>
    <cellStyle name="Good 68" xfId="27331"/>
    <cellStyle name="Good 68 2" xfId="27332"/>
    <cellStyle name="Good 68 2 2" xfId="27333"/>
    <cellStyle name="Good 68 2 2 2" xfId="27334"/>
    <cellStyle name="Good 68 2 3" xfId="27335"/>
    <cellStyle name="Good 68 2 4" xfId="27336"/>
    <cellStyle name="Good 68 3" xfId="27337"/>
    <cellStyle name="Good 68 3 2" xfId="27338"/>
    <cellStyle name="Good 68 3 2 2" xfId="27339"/>
    <cellStyle name="Good 68 3 3" xfId="27340"/>
    <cellStyle name="Good 68 4" xfId="27341"/>
    <cellStyle name="Good 68 4 2" xfId="27342"/>
    <cellStyle name="Good 68 4 2 2" xfId="27343"/>
    <cellStyle name="Good 68 4 3" xfId="27344"/>
    <cellStyle name="Good 68 5" xfId="27345"/>
    <cellStyle name="Good 68 5 2" xfId="27346"/>
    <cellStyle name="Good 68 6" xfId="27347"/>
    <cellStyle name="Good 68 7" xfId="27348"/>
    <cellStyle name="Good 69" xfId="27349"/>
    <cellStyle name="Good 69 2" xfId="27350"/>
    <cellStyle name="Good 69 2 2" xfId="27351"/>
    <cellStyle name="Good 69 2 2 2" xfId="27352"/>
    <cellStyle name="Good 69 2 3" xfId="27353"/>
    <cellStyle name="Good 69 2 4" xfId="27354"/>
    <cellStyle name="Good 69 3" xfId="27355"/>
    <cellStyle name="Good 69 3 2" xfId="27356"/>
    <cellStyle name="Good 69 3 2 2" xfId="27357"/>
    <cellStyle name="Good 69 3 3" xfId="27358"/>
    <cellStyle name="Good 69 4" xfId="27359"/>
    <cellStyle name="Good 69 4 2" xfId="27360"/>
    <cellStyle name="Good 69 4 2 2" xfId="27361"/>
    <cellStyle name="Good 69 4 3" xfId="27362"/>
    <cellStyle name="Good 69 5" xfId="27363"/>
    <cellStyle name="Good 69 5 2" xfId="27364"/>
    <cellStyle name="Good 69 6" xfId="27365"/>
    <cellStyle name="Good 69 7" xfId="27366"/>
    <cellStyle name="Good 7" xfId="27367"/>
    <cellStyle name="Good 70" xfId="27368"/>
    <cellStyle name="Good 70 2" xfId="27369"/>
    <cellStyle name="Good 70 2 2" xfId="27370"/>
    <cellStyle name="Good 70 2 2 2" xfId="27371"/>
    <cellStyle name="Good 70 2 3" xfId="27372"/>
    <cellStyle name="Good 70 2 4" xfId="27373"/>
    <cellStyle name="Good 70 3" xfId="27374"/>
    <cellStyle name="Good 70 3 2" xfId="27375"/>
    <cellStyle name="Good 70 3 2 2" xfId="27376"/>
    <cellStyle name="Good 70 3 3" xfId="27377"/>
    <cellStyle name="Good 70 4" xfId="27378"/>
    <cellStyle name="Good 70 4 2" xfId="27379"/>
    <cellStyle name="Good 70 4 2 2" xfId="27380"/>
    <cellStyle name="Good 70 4 3" xfId="27381"/>
    <cellStyle name="Good 70 5" xfId="27382"/>
    <cellStyle name="Good 70 5 2" xfId="27383"/>
    <cellStyle name="Good 70 6" xfId="27384"/>
    <cellStyle name="Good 70 7" xfId="27385"/>
    <cellStyle name="Good 71" xfId="27386"/>
    <cellStyle name="Good 71 2" xfId="27387"/>
    <cellStyle name="Good 71 2 2" xfId="27388"/>
    <cellStyle name="Good 71 2 2 2" xfId="27389"/>
    <cellStyle name="Good 71 2 3" xfId="27390"/>
    <cellStyle name="Good 71 2 4" xfId="27391"/>
    <cellStyle name="Good 71 3" xfId="27392"/>
    <cellStyle name="Good 71 3 2" xfId="27393"/>
    <cellStyle name="Good 71 3 2 2" xfId="27394"/>
    <cellStyle name="Good 71 3 3" xfId="27395"/>
    <cellStyle name="Good 71 4" xfId="27396"/>
    <cellStyle name="Good 71 4 2" xfId="27397"/>
    <cellStyle name="Good 71 4 2 2" xfId="27398"/>
    <cellStyle name="Good 71 4 3" xfId="27399"/>
    <cellStyle name="Good 71 5" xfId="27400"/>
    <cellStyle name="Good 71 5 2" xfId="27401"/>
    <cellStyle name="Good 71 6" xfId="27402"/>
    <cellStyle name="Good 71 7" xfId="27403"/>
    <cellStyle name="Good 72" xfId="27404"/>
    <cellStyle name="Good 72 2" xfId="27405"/>
    <cellStyle name="Good 72 2 2" xfId="27406"/>
    <cellStyle name="Good 72 2 2 2" xfId="27407"/>
    <cellStyle name="Good 72 2 3" xfId="27408"/>
    <cellStyle name="Good 72 2 4" xfId="27409"/>
    <cellStyle name="Good 72 3" xfId="27410"/>
    <cellStyle name="Good 72 3 2" xfId="27411"/>
    <cellStyle name="Good 72 3 2 2" xfId="27412"/>
    <cellStyle name="Good 72 3 3" xfId="27413"/>
    <cellStyle name="Good 72 4" xfId="27414"/>
    <cellStyle name="Good 72 4 2" xfId="27415"/>
    <cellStyle name="Good 72 4 2 2" xfId="27416"/>
    <cellStyle name="Good 72 4 3" xfId="27417"/>
    <cellStyle name="Good 72 5" xfId="27418"/>
    <cellStyle name="Good 72 5 2" xfId="27419"/>
    <cellStyle name="Good 72 6" xfId="27420"/>
    <cellStyle name="Good 72 7" xfId="27421"/>
    <cellStyle name="Good 73" xfId="27422"/>
    <cellStyle name="Good 73 2" xfId="27423"/>
    <cellStyle name="Good 73 2 2" xfId="27424"/>
    <cellStyle name="Good 73 2 2 2" xfId="27425"/>
    <cellStyle name="Good 73 2 3" xfId="27426"/>
    <cellStyle name="Good 73 2 4" xfId="27427"/>
    <cellStyle name="Good 73 3" xfId="27428"/>
    <cellStyle name="Good 73 3 2" xfId="27429"/>
    <cellStyle name="Good 73 3 2 2" xfId="27430"/>
    <cellStyle name="Good 73 3 3" xfId="27431"/>
    <cellStyle name="Good 73 4" xfId="27432"/>
    <cellStyle name="Good 73 4 2" xfId="27433"/>
    <cellStyle name="Good 73 4 2 2" xfId="27434"/>
    <cellStyle name="Good 73 4 3" xfId="27435"/>
    <cellStyle name="Good 73 5" xfId="27436"/>
    <cellStyle name="Good 73 5 2" xfId="27437"/>
    <cellStyle name="Good 73 6" xfId="27438"/>
    <cellStyle name="Good 73 7" xfId="27439"/>
    <cellStyle name="Good 74" xfId="27440"/>
    <cellStyle name="Good 74 2" xfId="27441"/>
    <cellStyle name="Good 74 2 2" xfId="27442"/>
    <cellStyle name="Good 74 2 2 2" xfId="27443"/>
    <cellStyle name="Good 74 2 3" xfId="27444"/>
    <cellStyle name="Good 74 2 4" xfId="27445"/>
    <cellStyle name="Good 74 3" xfId="27446"/>
    <cellStyle name="Good 74 3 2" xfId="27447"/>
    <cellStyle name="Good 74 3 2 2" xfId="27448"/>
    <cellStyle name="Good 74 3 3" xfId="27449"/>
    <cellStyle name="Good 74 4" xfId="27450"/>
    <cellStyle name="Good 74 4 2" xfId="27451"/>
    <cellStyle name="Good 74 4 2 2" xfId="27452"/>
    <cellStyle name="Good 74 4 3" xfId="27453"/>
    <cellStyle name="Good 74 5" xfId="27454"/>
    <cellStyle name="Good 74 5 2" xfId="27455"/>
    <cellStyle name="Good 74 6" xfId="27456"/>
    <cellStyle name="Good 74 7" xfId="27457"/>
    <cellStyle name="Good 75" xfId="27458"/>
    <cellStyle name="Good 75 2" xfId="27459"/>
    <cellStyle name="Good 75 2 2" xfId="27460"/>
    <cellStyle name="Good 75 2 2 2" xfId="27461"/>
    <cellStyle name="Good 75 2 3" xfId="27462"/>
    <cellStyle name="Good 75 2 4" xfId="27463"/>
    <cellStyle name="Good 75 3" xfId="27464"/>
    <cellStyle name="Good 75 3 2" xfId="27465"/>
    <cellStyle name="Good 75 3 2 2" xfId="27466"/>
    <cellStyle name="Good 75 3 3" xfId="27467"/>
    <cellStyle name="Good 75 4" xfId="27468"/>
    <cellStyle name="Good 75 4 2" xfId="27469"/>
    <cellStyle name="Good 75 4 2 2" xfId="27470"/>
    <cellStyle name="Good 75 4 3" xfId="27471"/>
    <cellStyle name="Good 75 5" xfId="27472"/>
    <cellStyle name="Good 75 5 2" xfId="27473"/>
    <cellStyle name="Good 75 6" xfId="27474"/>
    <cellStyle name="Good 75 7" xfId="27475"/>
    <cellStyle name="Good 76" xfId="27476"/>
    <cellStyle name="Good 76 2" xfId="27477"/>
    <cellStyle name="Good 76 2 2" xfId="27478"/>
    <cellStyle name="Good 76 2 2 2" xfId="27479"/>
    <cellStyle name="Good 76 2 3" xfId="27480"/>
    <cellStyle name="Good 76 2 4" xfId="27481"/>
    <cellStyle name="Good 76 3" xfId="27482"/>
    <cellStyle name="Good 76 3 2" xfId="27483"/>
    <cellStyle name="Good 76 3 2 2" xfId="27484"/>
    <cellStyle name="Good 76 3 3" xfId="27485"/>
    <cellStyle name="Good 76 4" xfId="27486"/>
    <cellStyle name="Good 76 4 2" xfId="27487"/>
    <cellStyle name="Good 76 4 2 2" xfId="27488"/>
    <cellStyle name="Good 76 4 3" xfId="27489"/>
    <cellStyle name="Good 76 5" xfId="27490"/>
    <cellStyle name="Good 76 5 2" xfId="27491"/>
    <cellStyle name="Good 76 6" xfId="27492"/>
    <cellStyle name="Good 76 7" xfId="27493"/>
    <cellStyle name="Good 77" xfId="27494"/>
    <cellStyle name="Good 78" xfId="27495"/>
    <cellStyle name="Good 79" xfId="27496"/>
    <cellStyle name="Good 8" xfId="27497"/>
    <cellStyle name="Good 80" xfId="27498"/>
    <cellStyle name="Good 81" xfId="27499"/>
    <cellStyle name="Good 82" xfId="27500"/>
    <cellStyle name="Good 83" xfId="27501"/>
    <cellStyle name="Good 84" xfId="27502"/>
    <cellStyle name="Good 84 2" xfId="27503"/>
    <cellStyle name="Good 84 2 2" xfId="27504"/>
    <cellStyle name="Good 84 2 2 2" xfId="27505"/>
    <cellStyle name="Good 84 2 3" xfId="27506"/>
    <cellStyle name="Good 84 2 4" xfId="27507"/>
    <cellStyle name="Good 84 3" xfId="27508"/>
    <cellStyle name="Good 84 3 2" xfId="27509"/>
    <cellStyle name="Good 84 3 2 2" xfId="27510"/>
    <cellStyle name="Good 84 3 3" xfId="27511"/>
    <cellStyle name="Good 84 4" xfId="27512"/>
    <cellStyle name="Good 84 4 2" xfId="27513"/>
    <cellStyle name="Good 84 4 2 2" xfId="27514"/>
    <cellStyle name="Good 84 4 3" xfId="27515"/>
    <cellStyle name="Good 84 5" xfId="27516"/>
    <cellStyle name="Good 84 5 2" xfId="27517"/>
    <cellStyle name="Good 84 6" xfId="27518"/>
    <cellStyle name="Good 84 7" xfId="27519"/>
    <cellStyle name="Good 85" xfId="27520"/>
    <cellStyle name="Good 86" xfId="27521"/>
    <cellStyle name="Good 87" xfId="27522"/>
    <cellStyle name="Good 88" xfId="27523"/>
    <cellStyle name="Good 88 2" xfId="27524"/>
    <cellStyle name="Good 88 2 2" xfId="27525"/>
    <cellStyle name="Good 88 2 2 2" xfId="27526"/>
    <cellStyle name="Good 88 2 3" xfId="27527"/>
    <cellStyle name="Good 88 2 4" xfId="27528"/>
    <cellStyle name="Good 88 3" xfId="27529"/>
    <cellStyle name="Good 88 3 2" xfId="27530"/>
    <cellStyle name="Good 88 3 2 2" xfId="27531"/>
    <cellStyle name="Good 88 3 3" xfId="27532"/>
    <cellStyle name="Good 88 4" xfId="27533"/>
    <cellStyle name="Good 88 4 2" xfId="27534"/>
    <cellStyle name="Good 88 4 2 2" xfId="27535"/>
    <cellStyle name="Good 88 4 3" xfId="27536"/>
    <cellStyle name="Good 88 5" xfId="27537"/>
    <cellStyle name="Good 88 5 2" xfId="27538"/>
    <cellStyle name="Good 88 6" xfId="27539"/>
    <cellStyle name="Good 88 7" xfId="27540"/>
    <cellStyle name="Good 89" xfId="27541"/>
    <cellStyle name="Good 9" xfId="27542"/>
    <cellStyle name="Good 9 2" xfId="27543"/>
    <cellStyle name="Good 9 2 2" xfId="27544"/>
    <cellStyle name="Good 9 2 2 2" xfId="27545"/>
    <cellStyle name="Good 9 2 3" xfId="27546"/>
    <cellStyle name="Good 9 2 4" xfId="27547"/>
    <cellStyle name="Good 9 3" xfId="27548"/>
    <cellStyle name="Good 9 3 2" xfId="27549"/>
    <cellStyle name="Good 9 3 2 2" xfId="27550"/>
    <cellStyle name="Good 9 3 3" xfId="27551"/>
    <cellStyle name="Good 9 4" xfId="27552"/>
    <cellStyle name="Good 9 4 2" xfId="27553"/>
    <cellStyle name="Good 9 4 2 2" xfId="27554"/>
    <cellStyle name="Good 9 4 3" xfId="27555"/>
    <cellStyle name="Good 9 5" xfId="27556"/>
    <cellStyle name="Good 9 5 2" xfId="27557"/>
    <cellStyle name="Good 9 6" xfId="27558"/>
    <cellStyle name="Good 9 7" xfId="27559"/>
    <cellStyle name="Good 90" xfId="27560"/>
    <cellStyle name="Good 91" xfId="27561"/>
    <cellStyle name="Good 92" xfId="27562"/>
    <cellStyle name="Good 93" xfId="27563"/>
    <cellStyle name="hard no." xfId="27564"/>
    <cellStyle name="Header1" xfId="27565"/>
    <cellStyle name="Heading 1" xfId="58555" builtinId="16" customBuiltin="1"/>
    <cellStyle name="Heading 1 10" xfId="27566"/>
    <cellStyle name="Heading 1 11" xfId="27567"/>
    <cellStyle name="Heading 1 12" xfId="27568"/>
    <cellStyle name="Heading 1 13" xfId="27569"/>
    <cellStyle name="Heading 1 14" xfId="27570"/>
    <cellStyle name="Heading 1 15" xfId="27571"/>
    <cellStyle name="Heading 1 16" xfId="27572"/>
    <cellStyle name="Heading 1 2" xfId="6"/>
    <cellStyle name="Heading 1 3" xfId="27573"/>
    <cellStyle name="Heading 1 4" xfId="27574"/>
    <cellStyle name="Heading 1 5" xfId="27575"/>
    <cellStyle name="Heading 1 6" xfId="27576"/>
    <cellStyle name="Heading 1 7" xfId="27577"/>
    <cellStyle name="Heading 1 8" xfId="27578"/>
    <cellStyle name="Heading 1 9" xfId="27579"/>
    <cellStyle name="Heading 2" xfId="58556" builtinId="17" customBuiltin="1"/>
    <cellStyle name="Heading 2 10" xfId="27580"/>
    <cellStyle name="Heading 2 11" xfId="27581"/>
    <cellStyle name="Heading 2 12" xfId="27582"/>
    <cellStyle name="Heading 2 13" xfId="27583"/>
    <cellStyle name="Heading 2 14" xfId="27584"/>
    <cellStyle name="Heading 2 15" xfId="27585"/>
    <cellStyle name="Heading 2 16" xfId="27586"/>
    <cellStyle name="Heading 2 2" xfId="7"/>
    <cellStyle name="Heading 2 3" xfId="27587"/>
    <cellStyle name="Heading 2 4" xfId="27588"/>
    <cellStyle name="Heading 2 5" xfId="27589"/>
    <cellStyle name="Heading 2 6" xfId="27590"/>
    <cellStyle name="Heading 2 7" xfId="27591"/>
    <cellStyle name="Heading 2 8" xfId="27592"/>
    <cellStyle name="Heading 2 9" xfId="27593"/>
    <cellStyle name="Heading 3" xfId="58557" builtinId="18" customBuiltin="1"/>
    <cellStyle name="Heading 3 10" xfId="27594"/>
    <cellStyle name="Heading 3 11" xfId="27595"/>
    <cellStyle name="Heading 3 12" xfId="27596"/>
    <cellStyle name="Heading 3 13" xfId="27597"/>
    <cellStyle name="Heading 3 14" xfId="27598"/>
    <cellStyle name="Heading 3 15" xfId="27599"/>
    <cellStyle name="Heading 3 16" xfId="27600"/>
    <cellStyle name="Heading 3 2" xfId="8"/>
    <cellStyle name="Heading 3 3" xfId="27601"/>
    <cellStyle name="Heading 3 4" xfId="27602"/>
    <cellStyle name="Heading 3 5" xfId="27603"/>
    <cellStyle name="Heading 3 6" xfId="27604"/>
    <cellStyle name="Heading 3 7" xfId="27605"/>
    <cellStyle name="Heading 3 8" xfId="27606"/>
    <cellStyle name="Heading 3 9" xfId="27607"/>
    <cellStyle name="Heading 4" xfId="58558" builtinId="19" customBuiltin="1"/>
    <cellStyle name="Heading 4 10" xfId="27608"/>
    <cellStyle name="Heading 4 11" xfId="27609"/>
    <cellStyle name="Heading 4 12" xfId="27610"/>
    <cellStyle name="Heading 4 13" xfId="27611"/>
    <cellStyle name="Heading 4 14" xfId="27612"/>
    <cellStyle name="Heading 4 15" xfId="27613"/>
    <cellStyle name="Heading 4 16" xfId="27614"/>
    <cellStyle name="Heading 4 2" xfId="9"/>
    <cellStyle name="Heading 4 3" xfId="27615"/>
    <cellStyle name="Heading 4 4" xfId="27616"/>
    <cellStyle name="Heading 4 5" xfId="27617"/>
    <cellStyle name="Heading 4 6" xfId="27618"/>
    <cellStyle name="Heading 4 7" xfId="27619"/>
    <cellStyle name="Heading 4 8" xfId="27620"/>
    <cellStyle name="Heading 4 9" xfId="27621"/>
    <cellStyle name="Hyperlink" xfId="46" builtinId="8"/>
    <cellStyle name="Hyperlink 2" xfId="50"/>
    <cellStyle name="Hyperlink 2 2" xfId="58539"/>
    <cellStyle name="Hyperlink 3" xfId="27622"/>
    <cellStyle name="Input" xfId="58562" builtinId="20" customBuiltin="1"/>
    <cellStyle name="Input 10" xfId="27623"/>
    <cellStyle name="Input 11" xfId="27624"/>
    <cellStyle name="Input 12" xfId="27625"/>
    <cellStyle name="Input 13" xfId="27626"/>
    <cellStyle name="Input 14" xfId="27627"/>
    <cellStyle name="Input 15" xfId="27628"/>
    <cellStyle name="Input 16" xfId="27629"/>
    <cellStyle name="Input 2" xfId="13"/>
    <cellStyle name="Input 2 2" xfId="58506"/>
    <cellStyle name="Input 3" xfId="27630"/>
    <cellStyle name="Input 4" xfId="27631"/>
    <cellStyle name="Input 5" xfId="27632"/>
    <cellStyle name="Input 6" xfId="27633"/>
    <cellStyle name="Input 7" xfId="27634"/>
    <cellStyle name="Input 8" xfId="27635"/>
    <cellStyle name="Input 9" xfId="27636"/>
    <cellStyle name="KPMG Heading 1" xfId="27637"/>
    <cellStyle name="KPMG Heading 2" xfId="27638"/>
    <cellStyle name="KPMG Heading 3" xfId="27639"/>
    <cellStyle name="KPMG Heading 4" xfId="27640"/>
    <cellStyle name="KPMG Normal" xfId="27641"/>
    <cellStyle name="KPMG Normal Text" xfId="27642"/>
    <cellStyle name="Light" xfId="27643"/>
    <cellStyle name="Light 10" xfId="27644"/>
    <cellStyle name="Light 10 2" xfId="27645"/>
    <cellStyle name="Light 11" xfId="27646"/>
    <cellStyle name="Light 12" xfId="27647"/>
    <cellStyle name="Light 13" xfId="27648"/>
    <cellStyle name="Light 2" xfId="27649"/>
    <cellStyle name="Light 2 2" xfId="27650"/>
    <cellStyle name="Light 2 2 2" xfId="27651"/>
    <cellStyle name="Light 2 2 2 2" xfId="27652"/>
    <cellStyle name="Light 2 2 3" xfId="27653"/>
    <cellStyle name="Light 2 3" xfId="27654"/>
    <cellStyle name="Light 2 3 2" xfId="27655"/>
    <cellStyle name="Light 2 3 2 2" xfId="27656"/>
    <cellStyle name="Light 2 3 3" xfId="27657"/>
    <cellStyle name="Light 2 4" xfId="27658"/>
    <cellStyle name="Light 2 4 2" xfId="27659"/>
    <cellStyle name="Light 2 4 2 2" xfId="27660"/>
    <cellStyle name="Light 2 4 3" xfId="27661"/>
    <cellStyle name="Light 2 5" xfId="27662"/>
    <cellStyle name="Light 2 5 2" xfId="27663"/>
    <cellStyle name="Light 2 6" xfId="27664"/>
    <cellStyle name="Light 2 7" xfId="27665"/>
    <cellStyle name="Light 3" xfId="27666"/>
    <cellStyle name="Light 3 2" xfId="27667"/>
    <cellStyle name="Light 3 2 2" xfId="27668"/>
    <cellStyle name="Light 3 2 2 2" xfId="27669"/>
    <cellStyle name="Light 3 2 3" xfId="27670"/>
    <cellStyle name="Light 3 3" xfId="27671"/>
    <cellStyle name="Light 3 3 2" xfId="27672"/>
    <cellStyle name="Light 3 3 2 2" xfId="27673"/>
    <cellStyle name="Light 3 3 3" xfId="27674"/>
    <cellStyle name="Light 3 4" xfId="27675"/>
    <cellStyle name="Light 3 4 2" xfId="27676"/>
    <cellStyle name="Light 3 4 2 2" xfId="27677"/>
    <cellStyle name="Light 3 4 3" xfId="27678"/>
    <cellStyle name="Light 3 5" xfId="27679"/>
    <cellStyle name="Light 3 5 2" xfId="27680"/>
    <cellStyle name="Light 3 6" xfId="27681"/>
    <cellStyle name="Light 3 7" xfId="27682"/>
    <cellStyle name="Light 4" xfId="27683"/>
    <cellStyle name="Light 4 2" xfId="27684"/>
    <cellStyle name="Light 4 2 2" xfId="27685"/>
    <cellStyle name="Light 4 3" xfId="27686"/>
    <cellStyle name="Light 5" xfId="27687"/>
    <cellStyle name="Light 5 2" xfId="27688"/>
    <cellStyle name="Light 5 2 2" xfId="27689"/>
    <cellStyle name="Light 5 3" xfId="27690"/>
    <cellStyle name="Light 6" xfId="27691"/>
    <cellStyle name="Light 6 2" xfId="27692"/>
    <cellStyle name="Light 6 2 2" xfId="27693"/>
    <cellStyle name="Light 6 3" xfId="27694"/>
    <cellStyle name="Light 7" xfId="27695"/>
    <cellStyle name="Light 7 2" xfId="27696"/>
    <cellStyle name="Light 7 2 2" xfId="27697"/>
    <cellStyle name="Light 7 3" xfId="27698"/>
    <cellStyle name="Light 8" xfId="27699"/>
    <cellStyle name="Light 8 2" xfId="27700"/>
    <cellStyle name="Light 8 2 2" xfId="27701"/>
    <cellStyle name="Light 8 3" xfId="27702"/>
    <cellStyle name="Light 9" xfId="27703"/>
    <cellStyle name="Light 9 2" xfId="27704"/>
    <cellStyle name="Linked Cell" xfId="58565" builtinId="24" customBuiltin="1"/>
    <cellStyle name="Linked Cell 10" xfId="27705"/>
    <cellStyle name="Linked Cell 11" xfId="27706"/>
    <cellStyle name="Linked Cell 12" xfId="27707"/>
    <cellStyle name="Linked Cell 13" xfId="27708"/>
    <cellStyle name="Linked Cell 14" xfId="27709"/>
    <cellStyle name="Linked Cell 15" xfId="27710"/>
    <cellStyle name="Linked Cell 16" xfId="27711"/>
    <cellStyle name="Linked Cell 2" xfId="16"/>
    <cellStyle name="Linked Cell 2 2" xfId="58509"/>
    <cellStyle name="Linked Cell 3" xfId="27712"/>
    <cellStyle name="Linked Cell 4" xfId="27713"/>
    <cellStyle name="Linked Cell 5" xfId="27714"/>
    <cellStyle name="Linked Cell 6" xfId="27715"/>
    <cellStyle name="Linked Cell 7" xfId="27716"/>
    <cellStyle name="Linked Cell 8" xfId="27717"/>
    <cellStyle name="Linked Cell 9" xfId="27718"/>
    <cellStyle name="Neutral" xfId="58561" builtinId="28" customBuiltin="1"/>
    <cellStyle name="Neutral 10" xfId="27719"/>
    <cellStyle name="Neutral 11" xfId="27720"/>
    <cellStyle name="Neutral 11 2" xfId="27721"/>
    <cellStyle name="Neutral 11 2 2" xfId="27722"/>
    <cellStyle name="Neutral 11 2 2 2" xfId="27723"/>
    <cellStyle name="Neutral 11 2 3" xfId="27724"/>
    <cellStyle name="Neutral 11 2 4" xfId="27725"/>
    <cellStyle name="Neutral 11 3" xfId="27726"/>
    <cellStyle name="Neutral 11 3 2" xfId="27727"/>
    <cellStyle name="Neutral 11 3 2 2" xfId="27728"/>
    <cellStyle name="Neutral 11 3 3" xfId="27729"/>
    <cellStyle name="Neutral 11 4" xfId="27730"/>
    <cellStyle name="Neutral 11 4 2" xfId="27731"/>
    <cellStyle name="Neutral 11 4 2 2" xfId="27732"/>
    <cellStyle name="Neutral 11 4 3" xfId="27733"/>
    <cellStyle name="Neutral 11 5" xfId="27734"/>
    <cellStyle name="Neutral 11 5 2" xfId="27735"/>
    <cellStyle name="Neutral 11 6" xfId="27736"/>
    <cellStyle name="Neutral 11 7" xfId="27737"/>
    <cellStyle name="Neutral 12" xfId="27738"/>
    <cellStyle name="Neutral 12 2" xfId="27739"/>
    <cellStyle name="Neutral 12 2 2" xfId="27740"/>
    <cellStyle name="Neutral 12 2 2 2" xfId="27741"/>
    <cellStyle name="Neutral 12 2 3" xfId="27742"/>
    <cellStyle name="Neutral 12 2 4" xfId="27743"/>
    <cellStyle name="Neutral 12 3" xfId="27744"/>
    <cellStyle name="Neutral 12 3 2" xfId="27745"/>
    <cellStyle name="Neutral 12 3 2 2" xfId="27746"/>
    <cellStyle name="Neutral 12 3 3" xfId="27747"/>
    <cellStyle name="Neutral 12 4" xfId="27748"/>
    <cellStyle name="Neutral 12 4 2" xfId="27749"/>
    <cellStyle name="Neutral 12 4 2 2" xfId="27750"/>
    <cellStyle name="Neutral 12 4 3" xfId="27751"/>
    <cellStyle name="Neutral 12 5" xfId="27752"/>
    <cellStyle name="Neutral 12 5 2" xfId="27753"/>
    <cellStyle name="Neutral 12 6" xfId="27754"/>
    <cellStyle name="Neutral 12 7" xfId="27755"/>
    <cellStyle name="Neutral 13" xfId="27756"/>
    <cellStyle name="Neutral 14" xfId="27757"/>
    <cellStyle name="Neutral 14 2" xfId="27758"/>
    <cellStyle name="Neutral 14 2 2" xfId="27759"/>
    <cellStyle name="Neutral 14 2 2 2" xfId="27760"/>
    <cellStyle name="Neutral 14 2 3" xfId="27761"/>
    <cellStyle name="Neutral 14 2 4" xfId="27762"/>
    <cellStyle name="Neutral 14 3" xfId="27763"/>
    <cellStyle name="Neutral 14 3 2" xfId="27764"/>
    <cellStyle name="Neutral 14 3 2 2" xfId="27765"/>
    <cellStyle name="Neutral 14 3 3" xfId="27766"/>
    <cellStyle name="Neutral 14 4" xfId="27767"/>
    <cellStyle name="Neutral 14 4 2" xfId="27768"/>
    <cellStyle name="Neutral 14 4 2 2" xfId="27769"/>
    <cellStyle name="Neutral 14 4 3" xfId="27770"/>
    <cellStyle name="Neutral 14 5" xfId="27771"/>
    <cellStyle name="Neutral 14 5 2" xfId="27772"/>
    <cellStyle name="Neutral 14 6" xfId="27773"/>
    <cellStyle name="Neutral 14 7" xfId="27774"/>
    <cellStyle name="Neutral 15" xfId="27775"/>
    <cellStyle name="Neutral 15 2" xfId="27776"/>
    <cellStyle name="Neutral 15 2 2" xfId="27777"/>
    <cellStyle name="Neutral 15 2 2 2" xfId="27778"/>
    <cellStyle name="Neutral 15 2 3" xfId="27779"/>
    <cellStyle name="Neutral 15 2 4" xfId="27780"/>
    <cellStyle name="Neutral 15 3" xfId="27781"/>
    <cellStyle name="Neutral 15 3 2" xfId="27782"/>
    <cellStyle name="Neutral 15 3 2 2" xfId="27783"/>
    <cellStyle name="Neutral 15 3 3" xfId="27784"/>
    <cellStyle name="Neutral 15 4" xfId="27785"/>
    <cellStyle name="Neutral 15 4 2" xfId="27786"/>
    <cellStyle name="Neutral 15 4 2 2" xfId="27787"/>
    <cellStyle name="Neutral 15 4 3" xfId="27788"/>
    <cellStyle name="Neutral 15 5" xfId="27789"/>
    <cellStyle name="Neutral 15 5 2" xfId="27790"/>
    <cellStyle name="Neutral 15 6" xfId="27791"/>
    <cellStyle name="Neutral 15 7" xfId="27792"/>
    <cellStyle name="Neutral 16" xfId="27793"/>
    <cellStyle name="Neutral 16 2" xfId="27794"/>
    <cellStyle name="Neutral 16 2 2" xfId="27795"/>
    <cellStyle name="Neutral 16 2 2 2" xfId="27796"/>
    <cellStyle name="Neutral 16 2 3" xfId="27797"/>
    <cellStyle name="Neutral 16 2 4" xfId="27798"/>
    <cellStyle name="Neutral 16 3" xfId="27799"/>
    <cellStyle name="Neutral 16 3 2" xfId="27800"/>
    <cellStyle name="Neutral 16 3 2 2" xfId="27801"/>
    <cellStyle name="Neutral 16 3 3" xfId="27802"/>
    <cellStyle name="Neutral 16 4" xfId="27803"/>
    <cellStyle name="Neutral 16 4 2" xfId="27804"/>
    <cellStyle name="Neutral 16 4 2 2" xfId="27805"/>
    <cellStyle name="Neutral 16 4 3" xfId="27806"/>
    <cellStyle name="Neutral 16 5" xfId="27807"/>
    <cellStyle name="Neutral 16 5 2" xfId="27808"/>
    <cellStyle name="Neutral 16 6" xfId="27809"/>
    <cellStyle name="Neutral 16 7" xfId="27810"/>
    <cellStyle name="Neutral 17" xfId="27811"/>
    <cellStyle name="Neutral 17 2" xfId="27812"/>
    <cellStyle name="Neutral 17 2 2" xfId="27813"/>
    <cellStyle name="Neutral 17 2 2 2" xfId="27814"/>
    <cellStyle name="Neutral 17 2 3" xfId="27815"/>
    <cellStyle name="Neutral 17 2 4" xfId="27816"/>
    <cellStyle name="Neutral 17 3" xfId="27817"/>
    <cellStyle name="Neutral 17 3 2" xfId="27818"/>
    <cellStyle name="Neutral 17 3 2 2" xfId="27819"/>
    <cellStyle name="Neutral 17 3 3" xfId="27820"/>
    <cellStyle name="Neutral 17 4" xfId="27821"/>
    <cellStyle name="Neutral 17 4 2" xfId="27822"/>
    <cellStyle name="Neutral 17 4 2 2" xfId="27823"/>
    <cellStyle name="Neutral 17 4 3" xfId="27824"/>
    <cellStyle name="Neutral 17 5" xfId="27825"/>
    <cellStyle name="Neutral 17 5 2" xfId="27826"/>
    <cellStyle name="Neutral 17 6" xfId="27827"/>
    <cellStyle name="Neutral 17 7" xfId="27828"/>
    <cellStyle name="Neutral 18" xfId="27829"/>
    <cellStyle name="Neutral 18 2" xfId="27830"/>
    <cellStyle name="Neutral 18 2 2" xfId="27831"/>
    <cellStyle name="Neutral 18 2 2 2" xfId="27832"/>
    <cellStyle name="Neutral 18 2 3" xfId="27833"/>
    <cellStyle name="Neutral 18 2 4" xfId="27834"/>
    <cellStyle name="Neutral 18 3" xfId="27835"/>
    <cellStyle name="Neutral 18 3 2" xfId="27836"/>
    <cellStyle name="Neutral 18 3 2 2" xfId="27837"/>
    <cellStyle name="Neutral 18 3 3" xfId="27838"/>
    <cellStyle name="Neutral 18 4" xfId="27839"/>
    <cellStyle name="Neutral 18 4 2" xfId="27840"/>
    <cellStyle name="Neutral 18 4 2 2" xfId="27841"/>
    <cellStyle name="Neutral 18 4 3" xfId="27842"/>
    <cellStyle name="Neutral 18 5" xfId="27843"/>
    <cellStyle name="Neutral 18 5 2" xfId="27844"/>
    <cellStyle name="Neutral 18 6" xfId="27845"/>
    <cellStyle name="Neutral 18 7" xfId="27846"/>
    <cellStyle name="Neutral 19" xfId="27847"/>
    <cellStyle name="Neutral 19 2" xfId="27848"/>
    <cellStyle name="Neutral 19 2 2" xfId="27849"/>
    <cellStyle name="Neutral 19 2 2 2" xfId="27850"/>
    <cellStyle name="Neutral 19 2 3" xfId="27851"/>
    <cellStyle name="Neutral 19 2 4" xfId="27852"/>
    <cellStyle name="Neutral 19 3" xfId="27853"/>
    <cellStyle name="Neutral 19 3 2" xfId="27854"/>
    <cellStyle name="Neutral 19 3 2 2" xfId="27855"/>
    <cellStyle name="Neutral 19 3 3" xfId="27856"/>
    <cellStyle name="Neutral 19 4" xfId="27857"/>
    <cellStyle name="Neutral 19 4 2" xfId="27858"/>
    <cellStyle name="Neutral 19 4 2 2" xfId="27859"/>
    <cellStyle name="Neutral 19 4 3" xfId="27860"/>
    <cellStyle name="Neutral 19 5" xfId="27861"/>
    <cellStyle name="Neutral 19 5 2" xfId="27862"/>
    <cellStyle name="Neutral 19 6" xfId="27863"/>
    <cellStyle name="Neutral 19 7" xfId="27864"/>
    <cellStyle name="Neutral 2" xfId="12"/>
    <cellStyle name="Neutral 2 10" xfId="27865"/>
    <cellStyle name="Neutral 2 11" xfId="27866"/>
    <cellStyle name="Neutral 2 12" xfId="27867"/>
    <cellStyle name="Neutral 2 13" xfId="27868"/>
    <cellStyle name="Neutral 2 14" xfId="27869"/>
    <cellStyle name="Neutral 2 14 2" xfId="27870"/>
    <cellStyle name="Neutral 2 14 3" xfId="27871"/>
    <cellStyle name="Neutral 2 14 3 2" xfId="27872"/>
    <cellStyle name="Neutral 2 14 3 2 2" xfId="27873"/>
    <cellStyle name="Neutral 2 14 3 3" xfId="27874"/>
    <cellStyle name="Neutral 2 14 3 4" xfId="27875"/>
    <cellStyle name="Neutral 2 14 4" xfId="27876"/>
    <cellStyle name="Neutral 2 14 4 2" xfId="27877"/>
    <cellStyle name="Neutral 2 14 4 2 2" xfId="27878"/>
    <cellStyle name="Neutral 2 14 4 3" xfId="27879"/>
    <cellStyle name="Neutral 2 14 5" xfId="27880"/>
    <cellStyle name="Neutral 2 14 5 2" xfId="27881"/>
    <cellStyle name="Neutral 2 14 5 2 2" xfId="27882"/>
    <cellStyle name="Neutral 2 14 5 3" xfId="27883"/>
    <cellStyle name="Neutral 2 14 6" xfId="27884"/>
    <cellStyle name="Neutral 2 14 6 2" xfId="27885"/>
    <cellStyle name="Neutral 2 14 7" xfId="27886"/>
    <cellStyle name="Neutral 2 14 8" xfId="27887"/>
    <cellStyle name="Neutral 2 15" xfId="27888"/>
    <cellStyle name="Neutral 2 16" xfId="27889"/>
    <cellStyle name="Neutral 2 17" xfId="27890"/>
    <cellStyle name="Neutral 2 18" xfId="27891"/>
    <cellStyle name="Neutral 2 19" xfId="27892"/>
    <cellStyle name="Neutral 2 2" xfId="27893"/>
    <cellStyle name="Neutral 2 2 10" xfId="27894"/>
    <cellStyle name="Neutral 2 2 10 2" xfId="27895"/>
    <cellStyle name="Neutral 2 2 10 2 2" xfId="27896"/>
    <cellStyle name="Neutral 2 2 10 2 2 2" xfId="27897"/>
    <cellStyle name="Neutral 2 2 10 2 3" xfId="27898"/>
    <cellStyle name="Neutral 2 2 10 2 4" xfId="27899"/>
    <cellStyle name="Neutral 2 2 10 3" xfId="27900"/>
    <cellStyle name="Neutral 2 2 10 3 2" xfId="27901"/>
    <cellStyle name="Neutral 2 2 10 3 2 2" xfId="27902"/>
    <cellStyle name="Neutral 2 2 10 3 3" xfId="27903"/>
    <cellStyle name="Neutral 2 2 10 4" xfId="27904"/>
    <cellStyle name="Neutral 2 2 10 4 2" xfId="27905"/>
    <cellStyle name="Neutral 2 2 10 4 2 2" xfId="27906"/>
    <cellStyle name="Neutral 2 2 10 4 3" xfId="27907"/>
    <cellStyle name="Neutral 2 2 10 5" xfId="27908"/>
    <cellStyle name="Neutral 2 2 10 5 2" xfId="27909"/>
    <cellStyle name="Neutral 2 2 10 6" xfId="27910"/>
    <cellStyle name="Neutral 2 2 10 7" xfId="27911"/>
    <cellStyle name="Neutral 2 2 11" xfId="27912"/>
    <cellStyle name="Neutral 2 2 11 2" xfId="27913"/>
    <cellStyle name="Neutral 2 2 11 2 2" xfId="27914"/>
    <cellStyle name="Neutral 2 2 11 2 2 2" xfId="27915"/>
    <cellStyle name="Neutral 2 2 11 2 3" xfId="27916"/>
    <cellStyle name="Neutral 2 2 11 2 4" xfId="27917"/>
    <cellStyle name="Neutral 2 2 11 3" xfId="27918"/>
    <cellStyle name="Neutral 2 2 11 3 2" xfId="27919"/>
    <cellStyle name="Neutral 2 2 11 3 2 2" xfId="27920"/>
    <cellStyle name="Neutral 2 2 11 3 3" xfId="27921"/>
    <cellStyle name="Neutral 2 2 11 4" xfId="27922"/>
    <cellStyle name="Neutral 2 2 11 4 2" xfId="27923"/>
    <cellStyle name="Neutral 2 2 11 4 2 2" xfId="27924"/>
    <cellStyle name="Neutral 2 2 11 4 3" xfId="27925"/>
    <cellStyle name="Neutral 2 2 11 5" xfId="27926"/>
    <cellStyle name="Neutral 2 2 11 5 2" xfId="27927"/>
    <cellStyle name="Neutral 2 2 11 6" xfId="27928"/>
    <cellStyle name="Neutral 2 2 11 7" xfId="27929"/>
    <cellStyle name="Neutral 2 2 12" xfId="27930"/>
    <cellStyle name="Neutral 2 2 12 2" xfId="27931"/>
    <cellStyle name="Neutral 2 2 12 2 2" xfId="27932"/>
    <cellStyle name="Neutral 2 2 12 2 2 2" xfId="27933"/>
    <cellStyle name="Neutral 2 2 12 2 3" xfId="27934"/>
    <cellStyle name="Neutral 2 2 12 2 4" xfId="27935"/>
    <cellStyle name="Neutral 2 2 12 3" xfId="27936"/>
    <cellStyle name="Neutral 2 2 12 3 2" xfId="27937"/>
    <cellStyle name="Neutral 2 2 12 3 2 2" xfId="27938"/>
    <cellStyle name="Neutral 2 2 12 3 3" xfId="27939"/>
    <cellStyle name="Neutral 2 2 12 4" xfId="27940"/>
    <cellStyle name="Neutral 2 2 12 4 2" xfId="27941"/>
    <cellStyle name="Neutral 2 2 12 4 2 2" xfId="27942"/>
    <cellStyle name="Neutral 2 2 12 4 3" xfId="27943"/>
    <cellStyle name="Neutral 2 2 12 5" xfId="27944"/>
    <cellStyle name="Neutral 2 2 12 5 2" xfId="27945"/>
    <cellStyle name="Neutral 2 2 12 6" xfId="27946"/>
    <cellStyle name="Neutral 2 2 12 7" xfId="27947"/>
    <cellStyle name="Neutral 2 2 13" xfId="27948"/>
    <cellStyle name="Neutral 2 2 13 2" xfId="27949"/>
    <cellStyle name="Neutral 2 2 13 2 2" xfId="27950"/>
    <cellStyle name="Neutral 2 2 13 2 2 2" xfId="27951"/>
    <cellStyle name="Neutral 2 2 13 2 2 2 2" xfId="27952"/>
    <cellStyle name="Neutral 2 2 13 2 2 3" xfId="27953"/>
    <cellStyle name="Neutral 2 2 13 2 2 4" xfId="27954"/>
    <cellStyle name="Neutral 2 2 13 2 3" xfId="27955"/>
    <cellStyle name="Neutral 2 2 13 2 3 2" xfId="27956"/>
    <cellStyle name="Neutral 2 2 13 2 3 2 2" xfId="27957"/>
    <cellStyle name="Neutral 2 2 13 2 3 3" xfId="27958"/>
    <cellStyle name="Neutral 2 2 13 2 4" xfId="27959"/>
    <cellStyle name="Neutral 2 2 13 2 4 2" xfId="27960"/>
    <cellStyle name="Neutral 2 2 13 2 4 2 2" xfId="27961"/>
    <cellStyle name="Neutral 2 2 13 2 4 3" xfId="27962"/>
    <cellStyle name="Neutral 2 2 13 2 5" xfId="27963"/>
    <cellStyle name="Neutral 2 2 13 2 5 2" xfId="27964"/>
    <cellStyle name="Neutral 2 2 13 2 6" xfId="27965"/>
    <cellStyle name="Neutral 2 2 13 2 7" xfId="27966"/>
    <cellStyle name="Neutral 2 2 14" xfId="27967"/>
    <cellStyle name="Neutral 2 2 14 2" xfId="27968"/>
    <cellStyle name="Neutral 2 2 14 2 2" xfId="27969"/>
    <cellStyle name="Neutral 2 2 14 2 2 2" xfId="27970"/>
    <cellStyle name="Neutral 2 2 14 2 3" xfId="27971"/>
    <cellStyle name="Neutral 2 2 14 2 4" xfId="27972"/>
    <cellStyle name="Neutral 2 2 14 3" xfId="27973"/>
    <cellStyle name="Neutral 2 2 14 3 2" xfId="27974"/>
    <cellStyle name="Neutral 2 2 14 3 2 2" xfId="27975"/>
    <cellStyle name="Neutral 2 2 14 3 3" xfId="27976"/>
    <cellStyle name="Neutral 2 2 14 4" xfId="27977"/>
    <cellStyle name="Neutral 2 2 14 4 2" xfId="27978"/>
    <cellStyle name="Neutral 2 2 14 4 2 2" xfId="27979"/>
    <cellStyle name="Neutral 2 2 14 4 3" xfId="27980"/>
    <cellStyle name="Neutral 2 2 14 5" xfId="27981"/>
    <cellStyle name="Neutral 2 2 14 5 2" xfId="27982"/>
    <cellStyle name="Neutral 2 2 14 6" xfId="27983"/>
    <cellStyle name="Neutral 2 2 14 7" xfId="27984"/>
    <cellStyle name="Neutral 2 2 15" xfId="27985"/>
    <cellStyle name="Neutral 2 2 15 2" xfId="27986"/>
    <cellStyle name="Neutral 2 2 15 2 2" xfId="27987"/>
    <cellStyle name="Neutral 2 2 15 2 2 2" xfId="27988"/>
    <cellStyle name="Neutral 2 2 15 2 3" xfId="27989"/>
    <cellStyle name="Neutral 2 2 15 2 4" xfId="27990"/>
    <cellStyle name="Neutral 2 2 15 3" xfId="27991"/>
    <cellStyle name="Neutral 2 2 15 3 2" xfId="27992"/>
    <cellStyle name="Neutral 2 2 15 3 2 2" xfId="27993"/>
    <cellStyle name="Neutral 2 2 15 3 3" xfId="27994"/>
    <cellStyle name="Neutral 2 2 15 4" xfId="27995"/>
    <cellStyle name="Neutral 2 2 15 4 2" xfId="27996"/>
    <cellStyle name="Neutral 2 2 15 4 2 2" xfId="27997"/>
    <cellStyle name="Neutral 2 2 15 4 3" xfId="27998"/>
    <cellStyle name="Neutral 2 2 15 5" xfId="27999"/>
    <cellStyle name="Neutral 2 2 15 5 2" xfId="28000"/>
    <cellStyle name="Neutral 2 2 15 6" xfId="28001"/>
    <cellStyle name="Neutral 2 2 15 7" xfId="28002"/>
    <cellStyle name="Neutral 2 2 16" xfId="28003"/>
    <cellStyle name="Neutral 2 2 16 2" xfId="28004"/>
    <cellStyle name="Neutral 2 2 16 2 2" xfId="28005"/>
    <cellStyle name="Neutral 2 2 16 2 2 2" xfId="28006"/>
    <cellStyle name="Neutral 2 2 16 2 3" xfId="28007"/>
    <cellStyle name="Neutral 2 2 16 2 4" xfId="28008"/>
    <cellStyle name="Neutral 2 2 16 3" xfId="28009"/>
    <cellStyle name="Neutral 2 2 16 3 2" xfId="28010"/>
    <cellStyle name="Neutral 2 2 16 3 2 2" xfId="28011"/>
    <cellStyle name="Neutral 2 2 16 3 3" xfId="28012"/>
    <cellStyle name="Neutral 2 2 16 4" xfId="28013"/>
    <cellStyle name="Neutral 2 2 16 4 2" xfId="28014"/>
    <cellStyle name="Neutral 2 2 16 4 2 2" xfId="28015"/>
    <cellStyle name="Neutral 2 2 16 4 3" xfId="28016"/>
    <cellStyle name="Neutral 2 2 16 5" xfId="28017"/>
    <cellStyle name="Neutral 2 2 16 5 2" xfId="28018"/>
    <cellStyle name="Neutral 2 2 16 6" xfId="28019"/>
    <cellStyle name="Neutral 2 2 16 7" xfId="28020"/>
    <cellStyle name="Neutral 2 2 17" xfId="28021"/>
    <cellStyle name="Neutral 2 2 17 2" xfId="28022"/>
    <cellStyle name="Neutral 2 2 17 2 2" xfId="28023"/>
    <cellStyle name="Neutral 2 2 17 2 2 2" xfId="28024"/>
    <cellStyle name="Neutral 2 2 17 2 3" xfId="28025"/>
    <cellStyle name="Neutral 2 2 17 2 4" xfId="28026"/>
    <cellStyle name="Neutral 2 2 17 3" xfId="28027"/>
    <cellStyle name="Neutral 2 2 17 3 2" xfId="28028"/>
    <cellStyle name="Neutral 2 2 17 3 2 2" xfId="28029"/>
    <cellStyle name="Neutral 2 2 17 3 3" xfId="28030"/>
    <cellStyle name="Neutral 2 2 17 4" xfId="28031"/>
    <cellStyle name="Neutral 2 2 17 4 2" xfId="28032"/>
    <cellStyle name="Neutral 2 2 17 4 2 2" xfId="28033"/>
    <cellStyle name="Neutral 2 2 17 4 3" xfId="28034"/>
    <cellStyle name="Neutral 2 2 17 5" xfId="28035"/>
    <cellStyle name="Neutral 2 2 17 5 2" xfId="28036"/>
    <cellStyle name="Neutral 2 2 17 6" xfId="28037"/>
    <cellStyle name="Neutral 2 2 17 7" xfId="28038"/>
    <cellStyle name="Neutral 2 2 18" xfId="28039"/>
    <cellStyle name="Neutral 2 2 18 2" xfId="28040"/>
    <cellStyle name="Neutral 2 2 18 2 2" xfId="28041"/>
    <cellStyle name="Neutral 2 2 18 2 2 2" xfId="28042"/>
    <cellStyle name="Neutral 2 2 18 2 3" xfId="28043"/>
    <cellStyle name="Neutral 2 2 18 2 4" xfId="28044"/>
    <cellStyle name="Neutral 2 2 18 3" xfId="28045"/>
    <cellStyle name="Neutral 2 2 18 3 2" xfId="28046"/>
    <cellStyle name="Neutral 2 2 18 3 2 2" xfId="28047"/>
    <cellStyle name="Neutral 2 2 18 3 3" xfId="28048"/>
    <cellStyle name="Neutral 2 2 18 4" xfId="28049"/>
    <cellStyle name="Neutral 2 2 18 4 2" xfId="28050"/>
    <cellStyle name="Neutral 2 2 18 4 2 2" xfId="28051"/>
    <cellStyle name="Neutral 2 2 18 4 3" xfId="28052"/>
    <cellStyle name="Neutral 2 2 18 5" xfId="28053"/>
    <cellStyle name="Neutral 2 2 18 5 2" xfId="28054"/>
    <cellStyle name="Neutral 2 2 18 6" xfId="28055"/>
    <cellStyle name="Neutral 2 2 18 7" xfId="28056"/>
    <cellStyle name="Neutral 2 2 19" xfId="28057"/>
    <cellStyle name="Neutral 2 2 19 2" xfId="28058"/>
    <cellStyle name="Neutral 2 2 19 2 2" xfId="28059"/>
    <cellStyle name="Neutral 2 2 19 2 2 2" xfId="28060"/>
    <cellStyle name="Neutral 2 2 19 2 3" xfId="28061"/>
    <cellStyle name="Neutral 2 2 19 2 4" xfId="28062"/>
    <cellStyle name="Neutral 2 2 19 3" xfId="28063"/>
    <cellStyle name="Neutral 2 2 19 3 2" xfId="28064"/>
    <cellStyle name="Neutral 2 2 19 3 2 2" xfId="28065"/>
    <cellStyle name="Neutral 2 2 19 3 3" xfId="28066"/>
    <cellStyle name="Neutral 2 2 19 4" xfId="28067"/>
    <cellStyle name="Neutral 2 2 19 4 2" xfId="28068"/>
    <cellStyle name="Neutral 2 2 19 4 2 2" xfId="28069"/>
    <cellStyle name="Neutral 2 2 19 4 3" xfId="28070"/>
    <cellStyle name="Neutral 2 2 19 5" xfId="28071"/>
    <cellStyle name="Neutral 2 2 19 5 2" xfId="28072"/>
    <cellStyle name="Neutral 2 2 19 6" xfId="28073"/>
    <cellStyle name="Neutral 2 2 19 7" xfId="28074"/>
    <cellStyle name="Neutral 2 2 2" xfId="28075"/>
    <cellStyle name="Neutral 2 2 2 10" xfId="28076"/>
    <cellStyle name="Neutral 2 2 2 11" xfId="28077"/>
    <cellStyle name="Neutral 2 2 2 12" xfId="28078"/>
    <cellStyle name="Neutral 2 2 2 13" xfId="28079"/>
    <cellStyle name="Neutral 2 2 2 13 2" xfId="28080"/>
    <cellStyle name="Neutral 2 2 2 13 3" xfId="28081"/>
    <cellStyle name="Neutral 2 2 2 13 3 2" xfId="28082"/>
    <cellStyle name="Neutral 2 2 2 13 3 2 2" xfId="28083"/>
    <cellStyle name="Neutral 2 2 2 13 3 3" xfId="28084"/>
    <cellStyle name="Neutral 2 2 2 13 3 4" xfId="28085"/>
    <cellStyle name="Neutral 2 2 2 13 4" xfId="28086"/>
    <cellStyle name="Neutral 2 2 2 13 4 2" xfId="28087"/>
    <cellStyle name="Neutral 2 2 2 13 4 2 2" xfId="28088"/>
    <cellStyle name="Neutral 2 2 2 13 4 3" xfId="28089"/>
    <cellStyle name="Neutral 2 2 2 13 5" xfId="28090"/>
    <cellStyle name="Neutral 2 2 2 13 5 2" xfId="28091"/>
    <cellStyle name="Neutral 2 2 2 13 5 2 2" xfId="28092"/>
    <cellStyle name="Neutral 2 2 2 13 5 3" xfId="28093"/>
    <cellStyle name="Neutral 2 2 2 13 6" xfId="28094"/>
    <cellStyle name="Neutral 2 2 2 13 6 2" xfId="28095"/>
    <cellStyle name="Neutral 2 2 2 13 7" xfId="28096"/>
    <cellStyle name="Neutral 2 2 2 13 8" xfId="28097"/>
    <cellStyle name="Neutral 2 2 2 14" xfId="28098"/>
    <cellStyle name="Neutral 2 2 2 15" xfId="28099"/>
    <cellStyle name="Neutral 2 2 2 16" xfId="28100"/>
    <cellStyle name="Neutral 2 2 2 17" xfId="28101"/>
    <cellStyle name="Neutral 2 2 2 18" xfId="28102"/>
    <cellStyle name="Neutral 2 2 2 19" xfId="28103"/>
    <cellStyle name="Neutral 2 2 2 2" xfId="28104"/>
    <cellStyle name="Neutral 2 2 2 2 10" xfId="28105"/>
    <cellStyle name="Neutral 2 2 2 2 10 2" xfId="28106"/>
    <cellStyle name="Neutral 2 2 2 2 10 2 2" xfId="28107"/>
    <cellStyle name="Neutral 2 2 2 2 10 2 2 2" xfId="28108"/>
    <cellStyle name="Neutral 2 2 2 2 10 2 3" xfId="28109"/>
    <cellStyle name="Neutral 2 2 2 2 10 2 4" xfId="28110"/>
    <cellStyle name="Neutral 2 2 2 2 10 3" xfId="28111"/>
    <cellStyle name="Neutral 2 2 2 2 10 3 2" xfId="28112"/>
    <cellStyle name="Neutral 2 2 2 2 10 3 2 2" xfId="28113"/>
    <cellStyle name="Neutral 2 2 2 2 10 3 3" xfId="28114"/>
    <cellStyle name="Neutral 2 2 2 2 10 4" xfId="28115"/>
    <cellStyle name="Neutral 2 2 2 2 10 4 2" xfId="28116"/>
    <cellStyle name="Neutral 2 2 2 2 10 4 2 2" xfId="28117"/>
    <cellStyle name="Neutral 2 2 2 2 10 4 3" xfId="28118"/>
    <cellStyle name="Neutral 2 2 2 2 10 5" xfId="28119"/>
    <cellStyle name="Neutral 2 2 2 2 10 5 2" xfId="28120"/>
    <cellStyle name="Neutral 2 2 2 2 10 6" xfId="28121"/>
    <cellStyle name="Neutral 2 2 2 2 10 7" xfId="28122"/>
    <cellStyle name="Neutral 2 2 2 2 11" xfId="28123"/>
    <cellStyle name="Neutral 2 2 2 2 11 2" xfId="28124"/>
    <cellStyle name="Neutral 2 2 2 2 11 2 2" xfId="28125"/>
    <cellStyle name="Neutral 2 2 2 2 11 2 2 2" xfId="28126"/>
    <cellStyle name="Neutral 2 2 2 2 11 2 3" xfId="28127"/>
    <cellStyle name="Neutral 2 2 2 2 11 2 4" xfId="28128"/>
    <cellStyle name="Neutral 2 2 2 2 11 3" xfId="28129"/>
    <cellStyle name="Neutral 2 2 2 2 11 3 2" xfId="28130"/>
    <cellStyle name="Neutral 2 2 2 2 11 3 2 2" xfId="28131"/>
    <cellStyle name="Neutral 2 2 2 2 11 3 3" xfId="28132"/>
    <cellStyle name="Neutral 2 2 2 2 11 4" xfId="28133"/>
    <cellStyle name="Neutral 2 2 2 2 11 4 2" xfId="28134"/>
    <cellStyle name="Neutral 2 2 2 2 11 4 2 2" xfId="28135"/>
    <cellStyle name="Neutral 2 2 2 2 11 4 3" xfId="28136"/>
    <cellStyle name="Neutral 2 2 2 2 11 5" xfId="28137"/>
    <cellStyle name="Neutral 2 2 2 2 11 5 2" xfId="28138"/>
    <cellStyle name="Neutral 2 2 2 2 11 6" xfId="28139"/>
    <cellStyle name="Neutral 2 2 2 2 11 7" xfId="28140"/>
    <cellStyle name="Neutral 2 2 2 2 12" xfId="28141"/>
    <cellStyle name="Neutral 2 2 2 2 12 2" xfId="28142"/>
    <cellStyle name="Neutral 2 2 2 2 12 2 2" xfId="28143"/>
    <cellStyle name="Neutral 2 2 2 2 12 2 2 2" xfId="28144"/>
    <cellStyle name="Neutral 2 2 2 2 12 2 3" xfId="28145"/>
    <cellStyle name="Neutral 2 2 2 2 12 2 4" xfId="28146"/>
    <cellStyle name="Neutral 2 2 2 2 12 3" xfId="28147"/>
    <cellStyle name="Neutral 2 2 2 2 12 3 2" xfId="28148"/>
    <cellStyle name="Neutral 2 2 2 2 12 3 2 2" xfId="28149"/>
    <cellStyle name="Neutral 2 2 2 2 12 3 3" xfId="28150"/>
    <cellStyle name="Neutral 2 2 2 2 12 4" xfId="28151"/>
    <cellStyle name="Neutral 2 2 2 2 12 4 2" xfId="28152"/>
    <cellStyle name="Neutral 2 2 2 2 12 4 2 2" xfId="28153"/>
    <cellStyle name="Neutral 2 2 2 2 12 4 3" xfId="28154"/>
    <cellStyle name="Neutral 2 2 2 2 12 5" xfId="28155"/>
    <cellStyle name="Neutral 2 2 2 2 12 5 2" xfId="28156"/>
    <cellStyle name="Neutral 2 2 2 2 12 6" xfId="28157"/>
    <cellStyle name="Neutral 2 2 2 2 12 7" xfId="28158"/>
    <cellStyle name="Neutral 2 2 2 2 13" xfId="28159"/>
    <cellStyle name="Neutral 2 2 2 2 13 2" xfId="28160"/>
    <cellStyle name="Neutral 2 2 2 2 13 2 2" xfId="28161"/>
    <cellStyle name="Neutral 2 2 2 2 13 2 2 2" xfId="28162"/>
    <cellStyle name="Neutral 2 2 2 2 13 2 3" xfId="28163"/>
    <cellStyle name="Neutral 2 2 2 2 13 2 4" xfId="28164"/>
    <cellStyle name="Neutral 2 2 2 2 13 3" xfId="28165"/>
    <cellStyle name="Neutral 2 2 2 2 13 3 2" xfId="28166"/>
    <cellStyle name="Neutral 2 2 2 2 13 3 2 2" xfId="28167"/>
    <cellStyle name="Neutral 2 2 2 2 13 3 3" xfId="28168"/>
    <cellStyle name="Neutral 2 2 2 2 13 4" xfId="28169"/>
    <cellStyle name="Neutral 2 2 2 2 13 4 2" xfId="28170"/>
    <cellStyle name="Neutral 2 2 2 2 13 4 2 2" xfId="28171"/>
    <cellStyle name="Neutral 2 2 2 2 13 4 3" xfId="28172"/>
    <cellStyle name="Neutral 2 2 2 2 13 5" xfId="28173"/>
    <cellStyle name="Neutral 2 2 2 2 13 5 2" xfId="28174"/>
    <cellStyle name="Neutral 2 2 2 2 13 6" xfId="28175"/>
    <cellStyle name="Neutral 2 2 2 2 13 7" xfId="28176"/>
    <cellStyle name="Neutral 2 2 2 2 14" xfId="28177"/>
    <cellStyle name="Neutral 2 2 2 2 14 2" xfId="28178"/>
    <cellStyle name="Neutral 2 2 2 2 14 2 2" xfId="28179"/>
    <cellStyle name="Neutral 2 2 2 2 14 2 2 2" xfId="28180"/>
    <cellStyle name="Neutral 2 2 2 2 14 2 2 2 2" xfId="28181"/>
    <cellStyle name="Neutral 2 2 2 2 14 2 2 3" xfId="28182"/>
    <cellStyle name="Neutral 2 2 2 2 14 2 2 4" xfId="28183"/>
    <cellStyle name="Neutral 2 2 2 2 14 2 3" xfId="28184"/>
    <cellStyle name="Neutral 2 2 2 2 14 2 3 2" xfId="28185"/>
    <cellStyle name="Neutral 2 2 2 2 14 2 3 2 2" xfId="28186"/>
    <cellStyle name="Neutral 2 2 2 2 14 2 3 3" xfId="28187"/>
    <cellStyle name="Neutral 2 2 2 2 14 2 4" xfId="28188"/>
    <cellStyle name="Neutral 2 2 2 2 14 2 4 2" xfId="28189"/>
    <cellStyle name="Neutral 2 2 2 2 14 2 4 2 2" xfId="28190"/>
    <cellStyle name="Neutral 2 2 2 2 14 2 4 3" xfId="28191"/>
    <cellStyle name="Neutral 2 2 2 2 14 2 5" xfId="28192"/>
    <cellStyle name="Neutral 2 2 2 2 14 2 5 2" xfId="28193"/>
    <cellStyle name="Neutral 2 2 2 2 14 2 6" xfId="28194"/>
    <cellStyle name="Neutral 2 2 2 2 14 2 7" xfId="28195"/>
    <cellStyle name="Neutral 2 2 2 2 15" xfId="28196"/>
    <cellStyle name="Neutral 2 2 2 2 15 2" xfId="28197"/>
    <cellStyle name="Neutral 2 2 2 2 15 2 2" xfId="28198"/>
    <cellStyle name="Neutral 2 2 2 2 15 3" xfId="28199"/>
    <cellStyle name="Neutral 2 2 2 2 15 4" xfId="28200"/>
    <cellStyle name="Neutral 2 2 2 2 16" xfId="28201"/>
    <cellStyle name="Neutral 2 2 2 2 16 2" xfId="28202"/>
    <cellStyle name="Neutral 2 2 2 2 16 2 2" xfId="28203"/>
    <cellStyle name="Neutral 2 2 2 2 16 3" xfId="28204"/>
    <cellStyle name="Neutral 2 2 2 2 17" xfId="28205"/>
    <cellStyle name="Neutral 2 2 2 2 17 2" xfId="28206"/>
    <cellStyle name="Neutral 2 2 2 2 17 2 2" xfId="28207"/>
    <cellStyle name="Neutral 2 2 2 2 17 3" xfId="28208"/>
    <cellStyle name="Neutral 2 2 2 2 18" xfId="28209"/>
    <cellStyle name="Neutral 2 2 2 2 18 2" xfId="28210"/>
    <cellStyle name="Neutral 2 2 2 2 19" xfId="28211"/>
    <cellStyle name="Neutral 2 2 2 2 2" xfId="28212"/>
    <cellStyle name="Neutral 2 2 2 2 2 10" xfId="28213"/>
    <cellStyle name="Neutral 2 2 2 2 2 11" xfId="28214"/>
    <cellStyle name="Neutral 2 2 2 2 2 12" xfId="28215"/>
    <cellStyle name="Neutral 2 2 2 2 2 13" xfId="28216"/>
    <cellStyle name="Neutral 2 2 2 2 2 14" xfId="28217"/>
    <cellStyle name="Neutral 2 2 2 2 2 14 2" xfId="28218"/>
    <cellStyle name="Neutral 2 2 2 2 2 14 3" xfId="28219"/>
    <cellStyle name="Neutral 2 2 2 2 2 14 3 2" xfId="28220"/>
    <cellStyle name="Neutral 2 2 2 2 2 14 3 2 2" xfId="28221"/>
    <cellStyle name="Neutral 2 2 2 2 2 14 3 3" xfId="28222"/>
    <cellStyle name="Neutral 2 2 2 2 2 14 3 4" xfId="28223"/>
    <cellStyle name="Neutral 2 2 2 2 2 14 4" xfId="28224"/>
    <cellStyle name="Neutral 2 2 2 2 2 14 4 2" xfId="28225"/>
    <cellStyle name="Neutral 2 2 2 2 2 14 4 2 2" xfId="28226"/>
    <cellStyle name="Neutral 2 2 2 2 2 14 4 3" xfId="28227"/>
    <cellStyle name="Neutral 2 2 2 2 2 14 5" xfId="28228"/>
    <cellStyle name="Neutral 2 2 2 2 2 14 5 2" xfId="28229"/>
    <cellStyle name="Neutral 2 2 2 2 2 14 5 2 2" xfId="28230"/>
    <cellStyle name="Neutral 2 2 2 2 2 14 5 3" xfId="28231"/>
    <cellStyle name="Neutral 2 2 2 2 2 14 6" xfId="28232"/>
    <cellStyle name="Neutral 2 2 2 2 2 14 6 2" xfId="28233"/>
    <cellStyle name="Neutral 2 2 2 2 2 14 7" xfId="28234"/>
    <cellStyle name="Neutral 2 2 2 2 2 14 8" xfId="28235"/>
    <cellStyle name="Neutral 2 2 2 2 2 2" xfId="28236"/>
    <cellStyle name="Neutral 2 2 2 2 2 2 2" xfId="28237"/>
    <cellStyle name="Neutral 2 2 2 2 2 2 2 2" xfId="28238"/>
    <cellStyle name="Neutral 2 2 2 2 2 2 2 2 2" xfId="28239"/>
    <cellStyle name="Neutral 2 2 2 2 2 2 2 2 3" xfId="28240"/>
    <cellStyle name="Neutral 2 2 2 2 2 2 2 2 3 2" xfId="28241"/>
    <cellStyle name="Neutral 2 2 2 2 2 2 2 2 3 2 2" xfId="28242"/>
    <cellStyle name="Neutral 2 2 2 2 2 2 2 2 3 3" xfId="28243"/>
    <cellStyle name="Neutral 2 2 2 2 2 2 2 2 3 4" xfId="28244"/>
    <cellStyle name="Neutral 2 2 2 2 2 2 2 2 4" xfId="28245"/>
    <cellStyle name="Neutral 2 2 2 2 2 2 2 2 4 2" xfId="28246"/>
    <cellStyle name="Neutral 2 2 2 2 2 2 2 2 4 2 2" xfId="28247"/>
    <cellStyle name="Neutral 2 2 2 2 2 2 2 2 4 3" xfId="28248"/>
    <cellStyle name="Neutral 2 2 2 2 2 2 2 2 5" xfId="28249"/>
    <cellStyle name="Neutral 2 2 2 2 2 2 2 2 5 2" xfId="28250"/>
    <cellStyle name="Neutral 2 2 2 2 2 2 2 2 5 2 2" xfId="28251"/>
    <cellStyle name="Neutral 2 2 2 2 2 2 2 2 5 3" xfId="28252"/>
    <cellStyle name="Neutral 2 2 2 2 2 2 2 2 6" xfId="28253"/>
    <cellStyle name="Neutral 2 2 2 2 2 2 2 2 6 2" xfId="28254"/>
    <cellStyle name="Neutral 2 2 2 2 2 2 2 2 7" xfId="28255"/>
    <cellStyle name="Neutral 2 2 2 2 2 2 2 2 8" xfId="28256"/>
    <cellStyle name="Neutral 2 2 2 2 2 2 2 3" xfId="28257"/>
    <cellStyle name="Neutral 2 2 2 2 2 2 3" xfId="28258"/>
    <cellStyle name="Neutral 2 2 2 2 2 2 3 2" xfId="28259"/>
    <cellStyle name="Neutral 2 2 2 2 2 2 3 2 2" xfId="28260"/>
    <cellStyle name="Neutral 2 2 2 2 2 2 3 2 2 2" xfId="28261"/>
    <cellStyle name="Neutral 2 2 2 2 2 2 3 2 2 2 2" xfId="28262"/>
    <cellStyle name="Neutral 2 2 2 2 2 2 3 2 2 3" xfId="28263"/>
    <cellStyle name="Neutral 2 2 2 2 2 2 3 2 2 4" xfId="28264"/>
    <cellStyle name="Neutral 2 2 2 2 2 2 3 2 3" xfId="28265"/>
    <cellStyle name="Neutral 2 2 2 2 2 2 3 2 3 2" xfId="28266"/>
    <cellStyle name="Neutral 2 2 2 2 2 2 3 2 3 2 2" xfId="28267"/>
    <cellStyle name="Neutral 2 2 2 2 2 2 3 2 3 3" xfId="28268"/>
    <cellStyle name="Neutral 2 2 2 2 2 2 3 2 4" xfId="28269"/>
    <cellStyle name="Neutral 2 2 2 2 2 2 3 2 4 2" xfId="28270"/>
    <cellStyle name="Neutral 2 2 2 2 2 2 3 2 4 2 2" xfId="28271"/>
    <cellStyle name="Neutral 2 2 2 2 2 2 3 2 4 3" xfId="28272"/>
    <cellStyle name="Neutral 2 2 2 2 2 2 3 2 5" xfId="28273"/>
    <cellStyle name="Neutral 2 2 2 2 2 2 3 2 5 2" xfId="28274"/>
    <cellStyle name="Neutral 2 2 2 2 2 2 3 2 6" xfId="28275"/>
    <cellStyle name="Neutral 2 2 2 2 2 2 3 2 7" xfId="28276"/>
    <cellStyle name="Neutral 2 2 2 2 2 2 4" xfId="28277"/>
    <cellStyle name="Neutral 2 2 2 2 2 2 4 2" xfId="28278"/>
    <cellStyle name="Neutral 2 2 2 2 2 2 4 2 2" xfId="28279"/>
    <cellStyle name="Neutral 2 2 2 2 2 2 4 3" xfId="28280"/>
    <cellStyle name="Neutral 2 2 2 2 2 2 4 4" xfId="28281"/>
    <cellStyle name="Neutral 2 2 2 2 2 2 5" xfId="28282"/>
    <cellStyle name="Neutral 2 2 2 2 2 2 5 2" xfId="28283"/>
    <cellStyle name="Neutral 2 2 2 2 2 2 5 2 2" xfId="28284"/>
    <cellStyle name="Neutral 2 2 2 2 2 2 5 3" xfId="28285"/>
    <cellStyle name="Neutral 2 2 2 2 2 2 6" xfId="28286"/>
    <cellStyle name="Neutral 2 2 2 2 2 2 6 2" xfId="28287"/>
    <cellStyle name="Neutral 2 2 2 2 2 2 6 2 2" xfId="28288"/>
    <cellStyle name="Neutral 2 2 2 2 2 2 6 3" xfId="28289"/>
    <cellStyle name="Neutral 2 2 2 2 2 2 7" xfId="28290"/>
    <cellStyle name="Neutral 2 2 2 2 2 2 7 2" xfId="28291"/>
    <cellStyle name="Neutral 2 2 2 2 2 2 8" xfId="28292"/>
    <cellStyle name="Neutral 2 2 2 2 2 2 9" xfId="28293"/>
    <cellStyle name="Neutral 2 2 2 2 2 3" xfId="28294"/>
    <cellStyle name="Neutral 2 2 2 2 2 4" xfId="28295"/>
    <cellStyle name="Neutral 2 2 2 2 2 5" xfId="28296"/>
    <cellStyle name="Neutral 2 2 2 2 2 6" xfId="28297"/>
    <cellStyle name="Neutral 2 2 2 2 2 7" xfId="28298"/>
    <cellStyle name="Neutral 2 2 2 2 2 8" xfId="28299"/>
    <cellStyle name="Neutral 2 2 2 2 2 9" xfId="28300"/>
    <cellStyle name="Neutral 2 2 2 2 20" xfId="28301"/>
    <cellStyle name="Neutral 2 2 2 2 3" xfId="28302"/>
    <cellStyle name="Neutral 2 2 2 2 3 2" xfId="28303"/>
    <cellStyle name="Neutral 2 2 2 2 3 2 2" xfId="28304"/>
    <cellStyle name="Neutral 2 2 2 2 3 2 2 2" xfId="28305"/>
    <cellStyle name="Neutral 2 2 2 2 3 2 2 2 2" xfId="28306"/>
    <cellStyle name="Neutral 2 2 2 2 3 2 2 3" xfId="28307"/>
    <cellStyle name="Neutral 2 2 2 2 3 2 2 4" xfId="28308"/>
    <cellStyle name="Neutral 2 2 2 2 3 2 3" xfId="28309"/>
    <cellStyle name="Neutral 2 2 2 2 3 2 3 2" xfId="28310"/>
    <cellStyle name="Neutral 2 2 2 2 3 2 3 2 2" xfId="28311"/>
    <cellStyle name="Neutral 2 2 2 2 3 2 3 3" xfId="28312"/>
    <cellStyle name="Neutral 2 2 2 2 3 2 4" xfId="28313"/>
    <cellStyle name="Neutral 2 2 2 2 3 2 4 2" xfId="28314"/>
    <cellStyle name="Neutral 2 2 2 2 3 2 4 2 2" xfId="28315"/>
    <cellStyle name="Neutral 2 2 2 2 3 2 4 3" xfId="28316"/>
    <cellStyle name="Neutral 2 2 2 2 3 2 5" xfId="28317"/>
    <cellStyle name="Neutral 2 2 2 2 3 2 5 2" xfId="28318"/>
    <cellStyle name="Neutral 2 2 2 2 3 2 6" xfId="28319"/>
    <cellStyle name="Neutral 2 2 2 2 3 2 7" xfId="28320"/>
    <cellStyle name="Neutral 2 2 2 2 4" xfId="28321"/>
    <cellStyle name="Neutral 2 2 2 2 4 2" xfId="28322"/>
    <cellStyle name="Neutral 2 2 2 2 4 2 2" xfId="28323"/>
    <cellStyle name="Neutral 2 2 2 2 4 2 2 2" xfId="28324"/>
    <cellStyle name="Neutral 2 2 2 2 4 2 3" xfId="28325"/>
    <cellStyle name="Neutral 2 2 2 2 4 2 4" xfId="28326"/>
    <cellStyle name="Neutral 2 2 2 2 4 3" xfId="28327"/>
    <cellStyle name="Neutral 2 2 2 2 4 3 2" xfId="28328"/>
    <cellStyle name="Neutral 2 2 2 2 4 3 2 2" xfId="28329"/>
    <cellStyle name="Neutral 2 2 2 2 4 3 3" xfId="28330"/>
    <cellStyle name="Neutral 2 2 2 2 4 4" xfId="28331"/>
    <cellStyle name="Neutral 2 2 2 2 4 4 2" xfId="28332"/>
    <cellStyle name="Neutral 2 2 2 2 4 4 2 2" xfId="28333"/>
    <cellStyle name="Neutral 2 2 2 2 4 4 3" xfId="28334"/>
    <cellStyle name="Neutral 2 2 2 2 4 5" xfId="28335"/>
    <cellStyle name="Neutral 2 2 2 2 4 5 2" xfId="28336"/>
    <cellStyle name="Neutral 2 2 2 2 4 6" xfId="28337"/>
    <cellStyle name="Neutral 2 2 2 2 4 7" xfId="28338"/>
    <cellStyle name="Neutral 2 2 2 2 5" xfId="28339"/>
    <cellStyle name="Neutral 2 2 2 2 5 2" xfId="28340"/>
    <cellStyle name="Neutral 2 2 2 2 5 2 2" xfId="28341"/>
    <cellStyle name="Neutral 2 2 2 2 5 2 2 2" xfId="28342"/>
    <cellStyle name="Neutral 2 2 2 2 5 2 3" xfId="28343"/>
    <cellStyle name="Neutral 2 2 2 2 5 2 4" xfId="28344"/>
    <cellStyle name="Neutral 2 2 2 2 5 3" xfId="28345"/>
    <cellStyle name="Neutral 2 2 2 2 5 3 2" xfId="28346"/>
    <cellStyle name="Neutral 2 2 2 2 5 3 2 2" xfId="28347"/>
    <cellStyle name="Neutral 2 2 2 2 5 3 3" xfId="28348"/>
    <cellStyle name="Neutral 2 2 2 2 5 4" xfId="28349"/>
    <cellStyle name="Neutral 2 2 2 2 5 4 2" xfId="28350"/>
    <cellStyle name="Neutral 2 2 2 2 5 4 2 2" xfId="28351"/>
    <cellStyle name="Neutral 2 2 2 2 5 4 3" xfId="28352"/>
    <cellStyle name="Neutral 2 2 2 2 5 5" xfId="28353"/>
    <cellStyle name="Neutral 2 2 2 2 5 5 2" xfId="28354"/>
    <cellStyle name="Neutral 2 2 2 2 5 6" xfId="28355"/>
    <cellStyle name="Neutral 2 2 2 2 5 7" xfId="28356"/>
    <cellStyle name="Neutral 2 2 2 2 6" xfId="28357"/>
    <cellStyle name="Neutral 2 2 2 2 6 2" xfId="28358"/>
    <cellStyle name="Neutral 2 2 2 2 6 2 2" xfId="28359"/>
    <cellStyle name="Neutral 2 2 2 2 6 2 2 2" xfId="28360"/>
    <cellStyle name="Neutral 2 2 2 2 6 2 3" xfId="28361"/>
    <cellStyle name="Neutral 2 2 2 2 6 2 4" xfId="28362"/>
    <cellStyle name="Neutral 2 2 2 2 6 3" xfId="28363"/>
    <cellStyle name="Neutral 2 2 2 2 6 3 2" xfId="28364"/>
    <cellStyle name="Neutral 2 2 2 2 6 3 2 2" xfId="28365"/>
    <cellStyle name="Neutral 2 2 2 2 6 3 3" xfId="28366"/>
    <cellStyle name="Neutral 2 2 2 2 6 4" xfId="28367"/>
    <cellStyle name="Neutral 2 2 2 2 6 4 2" xfId="28368"/>
    <cellStyle name="Neutral 2 2 2 2 6 4 2 2" xfId="28369"/>
    <cellStyle name="Neutral 2 2 2 2 6 4 3" xfId="28370"/>
    <cellStyle name="Neutral 2 2 2 2 6 5" xfId="28371"/>
    <cellStyle name="Neutral 2 2 2 2 6 5 2" xfId="28372"/>
    <cellStyle name="Neutral 2 2 2 2 6 6" xfId="28373"/>
    <cellStyle name="Neutral 2 2 2 2 6 7" xfId="28374"/>
    <cellStyle name="Neutral 2 2 2 2 7" xfId="28375"/>
    <cellStyle name="Neutral 2 2 2 2 7 2" xfId="28376"/>
    <cellStyle name="Neutral 2 2 2 2 7 2 2" xfId="28377"/>
    <cellStyle name="Neutral 2 2 2 2 7 2 2 2" xfId="28378"/>
    <cellStyle name="Neutral 2 2 2 2 7 2 3" xfId="28379"/>
    <cellStyle name="Neutral 2 2 2 2 7 2 4" xfId="28380"/>
    <cellStyle name="Neutral 2 2 2 2 7 3" xfId="28381"/>
    <cellStyle name="Neutral 2 2 2 2 7 3 2" xfId="28382"/>
    <cellStyle name="Neutral 2 2 2 2 7 3 2 2" xfId="28383"/>
    <cellStyle name="Neutral 2 2 2 2 7 3 3" xfId="28384"/>
    <cellStyle name="Neutral 2 2 2 2 7 4" xfId="28385"/>
    <cellStyle name="Neutral 2 2 2 2 7 4 2" xfId="28386"/>
    <cellStyle name="Neutral 2 2 2 2 7 4 2 2" xfId="28387"/>
    <cellStyle name="Neutral 2 2 2 2 7 4 3" xfId="28388"/>
    <cellStyle name="Neutral 2 2 2 2 7 5" xfId="28389"/>
    <cellStyle name="Neutral 2 2 2 2 7 5 2" xfId="28390"/>
    <cellStyle name="Neutral 2 2 2 2 7 6" xfId="28391"/>
    <cellStyle name="Neutral 2 2 2 2 7 7" xfId="28392"/>
    <cellStyle name="Neutral 2 2 2 2 8" xfId="28393"/>
    <cellStyle name="Neutral 2 2 2 2 8 2" xfId="28394"/>
    <cellStyle name="Neutral 2 2 2 2 8 2 2" xfId="28395"/>
    <cellStyle name="Neutral 2 2 2 2 8 2 2 2" xfId="28396"/>
    <cellStyle name="Neutral 2 2 2 2 8 2 3" xfId="28397"/>
    <cellStyle name="Neutral 2 2 2 2 8 2 4" xfId="28398"/>
    <cellStyle name="Neutral 2 2 2 2 8 3" xfId="28399"/>
    <cellStyle name="Neutral 2 2 2 2 8 3 2" xfId="28400"/>
    <cellStyle name="Neutral 2 2 2 2 8 3 2 2" xfId="28401"/>
    <cellStyle name="Neutral 2 2 2 2 8 3 3" xfId="28402"/>
    <cellStyle name="Neutral 2 2 2 2 8 4" xfId="28403"/>
    <cellStyle name="Neutral 2 2 2 2 8 4 2" xfId="28404"/>
    <cellStyle name="Neutral 2 2 2 2 8 4 2 2" xfId="28405"/>
    <cellStyle name="Neutral 2 2 2 2 8 4 3" xfId="28406"/>
    <cellStyle name="Neutral 2 2 2 2 8 5" xfId="28407"/>
    <cellStyle name="Neutral 2 2 2 2 8 5 2" xfId="28408"/>
    <cellStyle name="Neutral 2 2 2 2 8 6" xfId="28409"/>
    <cellStyle name="Neutral 2 2 2 2 8 7" xfId="28410"/>
    <cellStyle name="Neutral 2 2 2 2 9" xfId="28411"/>
    <cellStyle name="Neutral 2 2 2 2 9 2" xfId="28412"/>
    <cellStyle name="Neutral 2 2 2 2 9 2 2" xfId="28413"/>
    <cellStyle name="Neutral 2 2 2 2 9 2 2 2" xfId="28414"/>
    <cellStyle name="Neutral 2 2 2 2 9 2 3" xfId="28415"/>
    <cellStyle name="Neutral 2 2 2 2 9 2 4" xfId="28416"/>
    <cellStyle name="Neutral 2 2 2 2 9 3" xfId="28417"/>
    <cellStyle name="Neutral 2 2 2 2 9 3 2" xfId="28418"/>
    <cellStyle name="Neutral 2 2 2 2 9 3 2 2" xfId="28419"/>
    <cellStyle name="Neutral 2 2 2 2 9 3 3" xfId="28420"/>
    <cellStyle name="Neutral 2 2 2 2 9 4" xfId="28421"/>
    <cellStyle name="Neutral 2 2 2 2 9 4 2" xfId="28422"/>
    <cellStyle name="Neutral 2 2 2 2 9 4 2 2" xfId="28423"/>
    <cellStyle name="Neutral 2 2 2 2 9 4 3" xfId="28424"/>
    <cellStyle name="Neutral 2 2 2 2 9 5" xfId="28425"/>
    <cellStyle name="Neutral 2 2 2 2 9 5 2" xfId="28426"/>
    <cellStyle name="Neutral 2 2 2 2 9 6" xfId="28427"/>
    <cellStyle name="Neutral 2 2 2 2 9 7" xfId="28428"/>
    <cellStyle name="Neutral 2 2 2 20" xfId="28429"/>
    <cellStyle name="Neutral 2 2 2 21" xfId="28430"/>
    <cellStyle name="Neutral 2 2 2 22" xfId="28431"/>
    <cellStyle name="Neutral 2 2 2 23" xfId="28432"/>
    <cellStyle name="Neutral 2 2 2 24" xfId="28433"/>
    <cellStyle name="Neutral 2 2 2 24 2" xfId="28434"/>
    <cellStyle name="Neutral 2 2 2 24 3" xfId="28435"/>
    <cellStyle name="Neutral 2 2 2 24 3 2" xfId="28436"/>
    <cellStyle name="Neutral 2 2 2 24 3 2 2" xfId="28437"/>
    <cellStyle name="Neutral 2 2 2 24 3 3" xfId="28438"/>
    <cellStyle name="Neutral 2 2 2 24 3 4" xfId="28439"/>
    <cellStyle name="Neutral 2 2 2 24 4" xfId="28440"/>
    <cellStyle name="Neutral 2 2 2 24 4 2" xfId="28441"/>
    <cellStyle name="Neutral 2 2 2 24 4 2 2" xfId="28442"/>
    <cellStyle name="Neutral 2 2 2 24 4 3" xfId="28443"/>
    <cellStyle name="Neutral 2 2 2 24 5" xfId="28444"/>
    <cellStyle name="Neutral 2 2 2 24 5 2" xfId="28445"/>
    <cellStyle name="Neutral 2 2 2 24 5 2 2" xfId="28446"/>
    <cellStyle name="Neutral 2 2 2 24 5 3" xfId="28447"/>
    <cellStyle name="Neutral 2 2 2 24 6" xfId="28448"/>
    <cellStyle name="Neutral 2 2 2 24 6 2" xfId="28449"/>
    <cellStyle name="Neutral 2 2 2 24 7" xfId="28450"/>
    <cellStyle name="Neutral 2 2 2 24 8" xfId="28451"/>
    <cellStyle name="Neutral 2 2 2 3" xfId="28452"/>
    <cellStyle name="Neutral 2 2 2 4" xfId="28453"/>
    <cellStyle name="Neutral 2 2 2 5" xfId="28454"/>
    <cellStyle name="Neutral 2 2 2 6" xfId="28455"/>
    <cellStyle name="Neutral 2 2 2 7" xfId="28456"/>
    <cellStyle name="Neutral 2 2 2 8" xfId="28457"/>
    <cellStyle name="Neutral 2 2 2 9" xfId="28458"/>
    <cellStyle name="Neutral 2 2 20" xfId="28459"/>
    <cellStyle name="Neutral 2 2 20 2" xfId="28460"/>
    <cellStyle name="Neutral 2 2 20 2 2" xfId="28461"/>
    <cellStyle name="Neutral 2 2 20 2 2 2" xfId="28462"/>
    <cellStyle name="Neutral 2 2 20 2 3" xfId="28463"/>
    <cellStyle name="Neutral 2 2 20 2 4" xfId="28464"/>
    <cellStyle name="Neutral 2 2 20 3" xfId="28465"/>
    <cellStyle name="Neutral 2 2 20 3 2" xfId="28466"/>
    <cellStyle name="Neutral 2 2 20 3 2 2" xfId="28467"/>
    <cellStyle name="Neutral 2 2 20 3 3" xfId="28468"/>
    <cellStyle name="Neutral 2 2 20 4" xfId="28469"/>
    <cellStyle name="Neutral 2 2 20 4 2" xfId="28470"/>
    <cellStyle name="Neutral 2 2 20 4 2 2" xfId="28471"/>
    <cellStyle name="Neutral 2 2 20 4 3" xfId="28472"/>
    <cellStyle name="Neutral 2 2 20 5" xfId="28473"/>
    <cellStyle name="Neutral 2 2 20 5 2" xfId="28474"/>
    <cellStyle name="Neutral 2 2 20 6" xfId="28475"/>
    <cellStyle name="Neutral 2 2 20 7" xfId="28476"/>
    <cellStyle name="Neutral 2 2 21" xfId="28477"/>
    <cellStyle name="Neutral 2 2 21 2" xfId="28478"/>
    <cellStyle name="Neutral 2 2 21 2 2" xfId="28479"/>
    <cellStyle name="Neutral 2 2 21 2 2 2" xfId="28480"/>
    <cellStyle name="Neutral 2 2 21 2 3" xfId="28481"/>
    <cellStyle name="Neutral 2 2 21 2 4" xfId="28482"/>
    <cellStyle name="Neutral 2 2 21 3" xfId="28483"/>
    <cellStyle name="Neutral 2 2 21 3 2" xfId="28484"/>
    <cellStyle name="Neutral 2 2 21 3 2 2" xfId="28485"/>
    <cellStyle name="Neutral 2 2 21 3 3" xfId="28486"/>
    <cellStyle name="Neutral 2 2 21 4" xfId="28487"/>
    <cellStyle name="Neutral 2 2 21 4 2" xfId="28488"/>
    <cellStyle name="Neutral 2 2 21 4 2 2" xfId="28489"/>
    <cellStyle name="Neutral 2 2 21 4 3" xfId="28490"/>
    <cellStyle name="Neutral 2 2 21 5" xfId="28491"/>
    <cellStyle name="Neutral 2 2 21 5 2" xfId="28492"/>
    <cellStyle name="Neutral 2 2 21 6" xfId="28493"/>
    <cellStyle name="Neutral 2 2 21 7" xfId="28494"/>
    <cellStyle name="Neutral 2 2 22" xfId="28495"/>
    <cellStyle name="Neutral 2 2 22 2" xfId="28496"/>
    <cellStyle name="Neutral 2 2 22 2 2" xfId="28497"/>
    <cellStyle name="Neutral 2 2 22 2 2 2" xfId="28498"/>
    <cellStyle name="Neutral 2 2 22 2 3" xfId="28499"/>
    <cellStyle name="Neutral 2 2 22 2 4" xfId="28500"/>
    <cellStyle name="Neutral 2 2 22 3" xfId="28501"/>
    <cellStyle name="Neutral 2 2 22 3 2" xfId="28502"/>
    <cellStyle name="Neutral 2 2 22 3 2 2" xfId="28503"/>
    <cellStyle name="Neutral 2 2 22 3 3" xfId="28504"/>
    <cellStyle name="Neutral 2 2 22 4" xfId="28505"/>
    <cellStyle name="Neutral 2 2 22 4 2" xfId="28506"/>
    <cellStyle name="Neutral 2 2 22 4 2 2" xfId="28507"/>
    <cellStyle name="Neutral 2 2 22 4 3" xfId="28508"/>
    <cellStyle name="Neutral 2 2 22 5" xfId="28509"/>
    <cellStyle name="Neutral 2 2 22 5 2" xfId="28510"/>
    <cellStyle name="Neutral 2 2 22 6" xfId="28511"/>
    <cellStyle name="Neutral 2 2 22 7" xfId="28512"/>
    <cellStyle name="Neutral 2 2 23" xfId="28513"/>
    <cellStyle name="Neutral 2 2 23 2" xfId="28514"/>
    <cellStyle name="Neutral 2 2 23 2 2" xfId="28515"/>
    <cellStyle name="Neutral 2 2 23 2 2 2" xfId="28516"/>
    <cellStyle name="Neutral 2 2 23 2 3" xfId="28517"/>
    <cellStyle name="Neutral 2 2 23 2 4" xfId="28518"/>
    <cellStyle name="Neutral 2 2 23 3" xfId="28519"/>
    <cellStyle name="Neutral 2 2 23 3 2" xfId="28520"/>
    <cellStyle name="Neutral 2 2 23 3 2 2" xfId="28521"/>
    <cellStyle name="Neutral 2 2 23 3 3" xfId="28522"/>
    <cellStyle name="Neutral 2 2 23 4" xfId="28523"/>
    <cellStyle name="Neutral 2 2 23 4 2" xfId="28524"/>
    <cellStyle name="Neutral 2 2 23 4 2 2" xfId="28525"/>
    <cellStyle name="Neutral 2 2 23 4 3" xfId="28526"/>
    <cellStyle name="Neutral 2 2 23 5" xfId="28527"/>
    <cellStyle name="Neutral 2 2 23 5 2" xfId="28528"/>
    <cellStyle name="Neutral 2 2 23 6" xfId="28529"/>
    <cellStyle name="Neutral 2 2 23 7" xfId="28530"/>
    <cellStyle name="Neutral 2 2 24" xfId="28531"/>
    <cellStyle name="Neutral 2 2 24 2" xfId="28532"/>
    <cellStyle name="Neutral 2 2 24 2 2" xfId="28533"/>
    <cellStyle name="Neutral 2 2 24 2 2 2" xfId="28534"/>
    <cellStyle name="Neutral 2 2 24 2 2 2 2" xfId="28535"/>
    <cellStyle name="Neutral 2 2 24 2 2 3" xfId="28536"/>
    <cellStyle name="Neutral 2 2 24 2 2 4" xfId="28537"/>
    <cellStyle name="Neutral 2 2 24 2 3" xfId="28538"/>
    <cellStyle name="Neutral 2 2 24 2 3 2" xfId="28539"/>
    <cellStyle name="Neutral 2 2 24 2 3 2 2" xfId="28540"/>
    <cellStyle name="Neutral 2 2 24 2 3 3" xfId="28541"/>
    <cellStyle name="Neutral 2 2 24 2 4" xfId="28542"/>
    <cellStyle name="Neutral 2 2 24 2 4 2" xfId="28543"/>
    <cellStyle name="Neutral 2 2 24 2 4 2 2" xfId="28544"/>
    <cellStyle name="Neutral 2 2 24 2 4 3" xfId="28545"/>
    <cellStyle name="Neutral 2 2 24 2 5" xfId="28546"/>
    <cellStyle name="Neutral 2 2 24 2 5 2" xfId="28547"/>
    <cellStyle name="Neutral 2 2 24 2 6" xfId="28548"/>
    <cellStyle name="Neutral 2 2 24 2 7" xfId="28549"/>
    <cellStyle name="Neutral 2 2 25" xfId="28550"/>
    <cellStyle name="Neutral 2 2 25 2" xfId="28551"/>
    <cellStyle name="Neutral 2 2 25 2 2" xfId="28552"/>
    <cellStyle name="Neutral 2 2 25 3" xfId="28553"/>
    <cellStyle name="Neutral 2 2 25 4" xfId="28554"/>
    <cellStyle name="Neutral 2 2 26" xfId="28555"/>
    <cellStyle name="Neutral 2 2 26 2" xfId="28556"/>
    <cellStyle name="Neutral 2 2 26 2 2" xfId="28557"/>
    <cellStyle name="Neutral 2 2 26 3" xfId="28558"/>
    <cellStyle name="Neutral 2 2 27" xfId="28559"/>
    <cellStyle name="Neutral 2 2 27 2" xfId="28560"/>
    <cellStyle name="Neutral 2 2 27 2 2" xfId="28561"/>
    <cellStyle name="Neutral 2 2 27 3" xfId="28562"/>
    <cellStyle name="Neutral 2 2 28" xfId="28563"/>
    <cellStyle name="Neutral 2 2 28 2" xfId="28564"/>
    <cellStyle name="Neutral 2 2 29" xfId="28565"/>
    <cellStyle name="Neutral 2 2 3" xfId="28566"/>
    <cellStyle name="Neutral 2 2 3 2" xfId="28567"/>
    <cellStyle name="Neutral 2 2 3 2 2" xfId="28568"/>
    <cellStyle name="Neutral 2 2 3 2 2 2" xfId="28569"/>
    <cellStyle name="Neutral 2 2 3 2 2 2 2" xfId="28570"/>
    <cellStyle name="Neutral 2 2 3 2 2 3" xfId="28571"/>
    <cellStyle name="Neutral 2 2 3 2 2 4" xfId="28572"/>
    <cellStyle name="Neutral 2 2 3 2 3" xfId="28573"/>
    <cellStyle name="Neutral 2 2 3 2 3 2" xfId="28574"/>
    <cellStyle name="Neutral 2 2 3 2 3 2 2" xfId="28575"/>
    <cellStyle name="Neutral 2 2 3 2 3 3" xfId="28576"/>
    <cellStyle name="Neutral 2 2 3 2 4" xfId="28577"/>
    <cellStyle name="Neutral 2 2 3 2 4 2" xfId="28578"/>
    <cellStyle name="Neutral 2 2 3 2 4 2 2" xfId="28579"/>
    <cellStyle name="Neutral 2 2 3 2 4 3" xfId="28580"/>
    <cellStyle name="Neutral 2 2 3 2 5" xfId="28581"/>
    <cellStyle name="Neutral 2 2 3 2 5 2" xfId="28582"/>
    <cellStyle name="Neutral 2 2 3 2 6" xfId="28583"/>
    <cellStyle name="Neutral 2 2 3 2 7" xfId="28584"/>
    <cellStyle name="Neutral 2 2 30" xfId="28585"/>
    <cellStyle name="Neutral 2 2 4" xfId="28586"/>
    <cellStyle name="Neutral 2 2 4 2" xfId="28587"/>
    <cellStyle name="Neutral 2 2 4 2 2" xfId="28588"/>
    <cellStyle name="Neutral 2 2 4 2 2 2" xfId="28589"/>
    <cellStyle name="Neutral 2 2 4 2 3" xfId="28590"/>
    <cellStyle name="Neutral 2 2 4 2 4" xfId="28591"/>
    <cellStyle name="Neutral 2 2 4 3" xfId="28592"/>
    <cellStyle name="Neutral 2 2 4 3 2" xfId="28593"/>
    <cellStyle name="Neutral 2 2 4 3 2 2" xfId="28594"/>
    <cellStyle name="Neutral 2 2 4 3 3" xfId="28595"/>
    <cellStyle name="Neutral 2 2 4 4" xfId="28596"/>
    <cellStyle name="Neutral 2 2 4 4 2" xfId="28597"/>
    <cellStyle name="Neutral 2 2 4 4 2 2" xfId="28598"/>
    <cellStyle name="Neutral 2 2 4 4 3" xfId="28599"/>
    <cellStyle name="Neutral 2 2 4 5" xfId="28600"/>
    <cellStyle name="Neutral 2 2 4 5 2" xfId="28601"/>
    <cellStyle name="Neutral 2 2 4 6" xfId="28602"/>
    <cellStyle name="Neutral 2 2 4 7" xfId="28603"/>
    <cellStyle name="Neutral 2 2 5" xfId="28604"/>
    <cellStyle name="Neutral 2 2 5 2" xfId="28605"/>
    <cellStyle name="Neutral 2 2 5 2 2" xfId="28606"/>
    <cellStyle name="Neutral 2 2 5 2 2 2" xfId="28607"/>
    <cellStyle name="Neutral 2 2 5 2 3" xfId="28608"/>
    <cellStyle name="Neutral 2 2 5 2 4" xfId="28609"/>
    <cellStyle name="Neutral 2 2 5 3" xfId="28610"/>
    <cellStyle name="Neutral 2 2 5 3 2" xfId="28611"/>
    <cellStyle name="Neutral 2 2 5 3 2 2" xfId="28612"/>
    <cellStyle name="Neutral 2 2 5 3 3" xfId="28613"/>
    <cellStyle name="Neutral 2 2 5 4" xfId="28614"/>
    <cellStyle name="Neutral 2 2 5 4 2" xfId="28615"/>
    <cellStyle name="Neutral 2 2 5 4 2 2" xfId="28616"/>
    <cellStyle name="Neutral 2 2 5 4 3" xfId="28617"/>
    <cellStyle name="Neutral 2 2 5 5" xfId="28618"/>
    <cellStyle name="Neutral 2 2 5 5 2" xfId="28619"/>
    <cellStyle name="Neutral 2 2 5 6" xfId="28620"/>
    <cellStyle name="Neutral 2 2 5 7" xfId="28621"/>
    <cellStyle name="Neutral 2 2 6" xfId="28622"/>
    <cellStyle name="Neutral 2 2 6 2" xfId="28623"/>
    <cellStyle name="Neutral 2 2 6 2 2" xfId="28624"/>
    <cellStyle name="Neutral 2 2 6 2 2 2" xfId="28625"/>
    <cellStyle name="Neutral 2 2 6 2 3" xfId="28626"/>
    <cellStyle name="Neutral 2 2 6 2 4" xfId="28627"/>
    <cellStyle name="Neutral 2 2 6 3" xfId="28628"/>
    <cellStyle name="Neutral 2 2 6 3 2" xfId="28629"/>
    <cellStyle name="Neutral 2 2 6 3 2 2" xfId="28630"/>
    <cellStyle name="Neutral 2 2 6 3 3" xfId="28631"/>
    <cellStyle name="Neutral 2 2 6 4" xfId="28632"/>
    <cellStyle name="Neutral 2 2 6 4 2" xfId="28633"/>
    <cellStyle name="Neutral 2 2 6 4 2 2" xfId="28634"/>
    <cellStyle name="Neutral 2 2 6 4 3" xfId="28635"/>
    <cellStyle name="Neutral 2 2 6 5" xfId="28636"/>
    <cellStyle name="Neutral 2 2 6 5 2" xfId="28637"/>
    <cellStyle name="Neutral 2 2 6 6" xfId="28638"/>
    <cellStyle name="Neutral 2 2 6 7" xfId="28639"/>
    <cellStyle name="Neutral 2 2 7" xfId="28640"/>
    <cellStyle name="Neutral 2 2 7 2" xfId="28641"/>
    <cellStyle name="Neutral 2 2 7 2 2" xfId="28642"/>
    <cellStyle name="Neutral 2 2 7 2 2 2" xfId="28643"/>
    <cellStyle name="Neutral 2 2 7 2 3" xfId="28644"/>
    <cellStyle name="Neutral 2 2 7 2 4" xfId="28645"/>
    <cellStyle name="Neutral 2 2 7 3" xfId="28646"/>
    <cellStyle name="Neutral 2 2 7 3 2" xfId="28647"/>
    <cellStyle name="Neutral 2 2 7 3 2 2" xfId="28648"/>
    <cellStyle name="Neutral 2 2 7 3 3" xfId="28649"/>
    <cellStyle name="Neutral 2 2 7 4" xfId="28650"/>
    <cellStyle name="Neutral 2 2 7 4 2" xfId="28651"/>
    <cellStyle name="Neutral 2 2 7 4 2 2" xfId="28652"/>
    <cellStyle name="Neutral 2 2 7 4 3" xfId="28653"/>
    <cellStyle name="Neutral 2 2 7 5" xfId="28654"/>
    <cellStyle name="Neutral 2 2 7 5 2" xfId="28655"/>
    <cellStyle name="Neutral 2 2 7 6" xfId="28656"/>
    <cellStyle name="Neutral 2 2 7 7" xfId="28657"/>
    <cellStyle name="Neutral 2 2 8" xfId="28658"/>
    <cellStyle name="Neutral 2 2 8 2" xfId="28659"/>
    <cellStyle name="Neutral 2 2 8 2 2" xfId="28660"/>
    <cellStyle name="Neutral 2 2 8 2 2 2" xfId="28661"/>
    <cellStyle name="Neutral 2 2 8 2 3" xfId="28662"/>
    <cellStyle name="Neutral 2 2 8 2 4" xfId="28663"/>
    <cellStyle name="Neutral 2 2 8 3" xfId="28664"/>
    <cellStyle name="Neutral 2 2 8 3 2" xfId="28665"/>
    <cellStyle name="Neutral 2 2 8 3 2 2" xfId="28666"/>
    <cellStyle name="Neutral 2 2 8 3 3" xfId="28667"/>
    <cellStyle name="Neutral 2 2 8 4" xfId="28668"/>
    <cellStyle name="Neutral 2 2 8 4 2" xfId="28669"/>
    <cellStyle name="Neutral 2 2 8 4 2 2" xfId="28670"/>
    <cellStyle name="Neutral 2 2 8 4 3" xfId="28671"/>
    <cellStyle name="Neutral 2 2 8 5" xfId="28672"/>
    <cellStyle name="Neutral 2 2 8 5 2" xfId="28673"/>
    <cellStyle name="Neutral 2 2 8 6" xfId="28674"/>
    <cellStyle name="Neutral 2 2 8 7" xfId="28675"/>
    <cellStyle name="Neutral 2 2 9" xfId="28676"/>
    <cellStyle name="Neutral 2 2 9 2" xfId="28677"/>
    <cellStyle name="Neutral 2 2 9 2 2" xfId="28678"/>
    <cellStyle name="Neutral 2 2 9 2 2 2" xfId="28679"/>
    <cellStyle name="Neutral 2 2 9 2 3" xfId="28680"/>
    <cellStyle name="Neutral 2 2 9 2 4" xfId="28681"/>
    <cellStyle name="Neutral 2 2 9 3" xfId="28682"/>
    <cellStyle name="Neutral 2 2 9 3 2" xfId="28683"/>
    <cellStyle name="Neutral 2 2 9 3 2 2" xfId="28684"/>
    <cellStyle name="Neutral 2 2 9 3 3" xfId="28685"/>
    <cellStyle name="Neutral 2 2 9 4" xfId="28686"/>
    <cellStyle name="Neutral 2 2 9 4 2" xfId="28687"/>
    <cellStyle name="Neutral 2 2 9 4 2 2" xfId="28688"/>
    <cellStyle name="Neutral 2 2 9 4 3" xfId="28689"/>
    <cellStyle name="Neutral 2 2 9 5" xfId="28690"/>
    <cellStyle name="Neutral 2 2 9 5 2" xfId="28691"/>
    <cellStyle name="Neutral 2 2 9 6" xfId="28692"/>
    <cellStyle name="Neutral 2 2 9 7" xfId="28693"/>
    <cellStyle name="Neutral 2 20" xfId="28694"/>
    <cellStyle name="Neutral 2 21" xfId="28695"/>
    <cellStyle name="Neutral 2 22" xfId="28696"/>
    <cellStyle name="Neutral 2 23" xfId="28697"/>
    <cellStyle name="Neutral 2 24" xfId="28698"/>
    <cellStyle name="Neutral 2 24 2" xfId="28699"/>
    <cellStyle name="Neutral 2 24 3" xfId="28700"/>
    <cellStyle name="Neutral 2 24 3 2" xfId="28701"/>
    <cellStyle name="Neutral 2 24 3 2 2" xfId="28702"/>
    <cellStyle name="Neutral 2 24 3 3" xfId="28703"/>
    <cellStyle name="Neutral 2 24 3 4" xfId="28704"/>
    <cellStyle name="Neutral 2 24 4" xfId="28705"/>
    <cellStyle name="Neutral 2 24 4 2" xfId="28706"/>
    <cellStyle name="Neutral 2 24 4 2 2" xfId="28707"/>
    <cellStyle name="Neutral 2 24 4 3" xfId="28708"/>
    <cellStyle name="Neutral 2 24 5" xfId="28709"/>
    <cellStyle name="Neutral 2 24 5 2" xfId="28710"/>
    <cellStyle name="Neutral 2 24 5 2 2" xfId="28711"/>
    <cellStyle name="Neutral 2 24 5 3" xfId="28712"/>
    <cellStyle name="Neutral 2 24 6" xfId="28713"/>
    <cellStyle name="Neutral 2 24 6 2" xfId="28714"/>
    <cellStyle name="Neutral 2 24 7" xfId="28715"/>
    <cellStyle name="Neutral 2 24 8" xfId="28716"/>
    <cellStyle name="Neutral 2 25" xfId="28717"/>
    <cellStyle name="Neutral 2 26" xfId="28718"/>
    <cellStyle name="Neutral 2 27" xfId="28719"/>
    <cellStyle name="Neutral 2 28" xfId="28720"/>
    <cellStyle name="Neutral 2 29" xfId="28721"/>
    <cellStyle name="Neutral 2 3" xfId="28722"/>
    <cellStyle name="Neutral 2 30" xfId="28723"/>
    <cellStyle name="Neutral 2 31" xfId="28724"/>
    <cellStyle name="Neutral 2 32" xfId="28725"/>
    <cellStyle name="Neutral 2 33" xfId="28726"/>
    <cellStyle name="Neutral 2 34" xfId="28727"/>
    <cellStyle name="Neutral 2 35" xfId="28728"/>
    <cellStyle name="Neutral 2 35 2" xfId="28729"/>
    <cellStyle name="Neutral 2 35 3" xfId="28730"/>
    <cellStyle name="Neutral 2 35 3 2" xfId="28731"/>
    <cellStyle name="Neutral 2 35 3 2 2" xfId="28732"/>
    <cellStyle name="Neutral 2 35 3 3" xfId="28733"/>
    <cellStyle name="Neutral 2 35 3 4" xfId="28734"/>
    <cellStyle name="Neutral 2 35 4" xfId="28735"/>
    <cellStyle name="Neutral 2 35 4 2" xfId="28736"/>
    <cellStyle name="Neutral 2 35 4 2 2" xfId="28737"/>
    <cellStyle name="Neutral 2 35 4 3" xfId="28738"/>
    <cellStyle name="Neutral 2 35 5" xfId="28739"/>
    <cellStyle name="Neutral 2 35 5 2" xfId="28740"/>
    <cellStyle name="Neutral 2 35 5 2 2" xfId="28741"/>
    <cellStyle name="Neutral 2 35 5 3" xfId="28742"/>
    <cellStyle name="Neutral 2 35 6" xfId="28743"/>
    <cellStyle name="Neutral 2 35 6 2" xfId="28744"/>
    <cellStyle name="Neutral 2 35 7" xfId="28745"/>
    <cellStyle name="Neutral 2 35 8" xfId="28746"/>
    <cellStyle name="Neutral 2 36" xfId="58505"/>
    <cellStyle name="Neutral 2 37" xfId="58598"/>
    <cellStyle name="Neutral 2 4" xfId="28747"/>
    <cellStyle name="Neutral 2 5" xfId="28748"/>
    <cellStyle name="Neutral 2 6" xfId="28749"/>
    <cellStyle name="Neutral 2 7" xfId="28750"/>
    <cellStyle name="Neutral 2 8" xfId="28751"/>
    <cellStyle name="Neutral 2 9" xfId="28752"/>
    <cellStyle name="Neutral 20" xfId="28753"/>
    <cellStyle name="Neutral 20 2" xfId="28754"/>
    <cellStyle name="Neutral 20 2 2" xfId="28755"/>
    <cellStyle name="Neutral 20 2 2 2" xfId="28756"/>
    <cellStyle name="Neutral 20 2 3" xfId="28757"/>
    <cellStyle name="Neutral 20 2 4" xfId="28758"/>
    <cellStyle name="Neutral 20 3" xfId="28759"/>
    <cellStyle name="Neutral 20 3 2" xfId="28760"/>
    <cellStyle name="Neutral 20 3 2 2" xfId="28761"/>
    <cellStyle name="Neutral 20 3 3" xfId="28762"/>
    <cellStyle name="Neutral 20 4" xfId="28763"/>
    <cellStyle name="Neutral 20 4 2" xfId="28764"/>
    <cellStyle name="Neutral 20 4 2 2" xfId="28765"/>
    <cellStyle name="Neutral 20 4 3" xfId="28766"/>
    <cellStyle name="Neutral 20 5" xfId="28767"/>
    <cellStyle name="Neutral 20 5 2" xfId="28768"/>
    <cellStyle name="Neutral 20 6" xfId="28769"/>
    <cellStyle name="Neutral 20 7" xfId="28770"/>
    <cellStyle name="Neutral 21" xfId="28771"/>
    <cellStyle name="Neutral 21 2" xfId="28772"/>
    <cellStyle name="Neutral 21 2 2" xfId="28773"/>
    <cellStyle name="Neutral 21 2 2 2" xfId="28774"/>
    <cellStyle name="Neutral 21 2 3" xfId="28775"/>
    <cellStyle name="Neutral 21 2 4" xfId="28776"/>
    <cellStyle name="Neutral 21 3" xfId="28777"/>
    <cellStyle name="Neutral 21 3 2" xfId="28778"/>
    <cellStyle name="Neutral 21 3 2 2" xfId="28779"/>
    <cellStyle name="Neutral 21 3 3" xfId="28780"/>
    <cellStyle name="Neutral 21 4" xfId="28781"/>
    <cellStyle name="Neutral 21 4 2" xfId="28782"/>
    <cellStyle name="Neutral 21 4 2 2" xfId="28783"/>
    <cellStyle name="Neutral 21 4 3" xfId="28784"/>
    <cellStyle name="Neutral 21 5" xfId="28785"/>
    <cellStyle name="Neutral 21 5 2" xfId="28786"/>
    <cellStyle name="Neutral 21 6" xfId="28787"/>
    <cellStyle name="Neutral 21 7" xfId="28788"/>
    <cellStyle name="Neutral 22" xfId="28789"/>
    <cellStyle name="Neutral 22 2" xfId="28790"/>
    <cellStyle name="Neutral 22 2 2" xfId="28791"/>
    <cellStyle name="Neutral 22 2 2 2" xfId="28792"/>
    <cellStyle name="Neutral 22 2 3" xfId="28793"/>
    <cellStyle name="Neutral 22 2 4" xfId="28794"/>
    <cellStyle name="Neutral 22 3" xfId="28795"/>
    <cellStyle name="Neutral 22 3 2" xfId="28796"/>
    <cellStyle name="Neutral 22 3 2 2" xfId="28797"/>
    <cellStyle name="Neutral 22 3 3" xfId="28798"/>
    <cellStyle name="Neutral 22 4" xfId="28799"/>
    <cellStyle name="Neutral 22 4 2" xfId="28800"/>
    <cellStyle name="Neutral 22 4 2 2" xfId="28801"/>
    <cellStyle name="Neutral 22 4 3" xfId="28802"/>
    <cellStyle name="Neutral 22 5" xfId="28803"/>
    <cellStyle name="Neutral 22 5 2" xfId="28804"/>
    <cellStyle name="Neutral 22 6" xfId="28805"/>
    <cellStyle name="Neutral 22 7" xfId="28806"/>
    <cellStyle name="Neutral 23" xfId="28807"/>
    <cellStyle name="Neutral 23 2" xfId="28808"/>
    <cellStyle name="Neutral 23 2 2" xfId="28809"/>
    <cellStyle name="Neutral 23 2 2 2" xfId="28810"/>
    <cellStyle name="Neutral 23 2 3" xfId="28811"/>
    <cellStyle name="Neutral 23 2 4" xfId="28812"/>
    <cellStyle name="Neutral 23 3" xfId="28813"/>
    <cellStyle name="Neutral 23 3 2" xfId="28814"/>
    <cellStyle name="Neutral 23 3 2 2" xfId="28815"/>
    <cellStyle name="Neutral 23 3 3" xfId="28816"/>
    <cellStyle name="Neutral 23 4" xfId="28817"/>
    <cellStyle name="Neutral 23 4 2" xfId="28818"/>
    <cellStyle name="Neutral 23 4 2 2" xfId="28819"/>
    <cellStyle name="Neutral 23 4 3" xfId="28820"/>
    <cellStyle name="Neutral 23 5" xfId="28821"/>
    <cellStyle name="Neutral 23 5 2" xfId="28822"/>
    <cellStyle name="Neutral 23 6" xfId="28823"/>
    <cellStyle name="Neutral 23 7" xfId="28824"/>
    <cellStyle name="Neutral 24" xfId="28825"/>
    <cellStyle name="Neutral 24 2" xfId="28826"/>
    <cellStyle name="Neutral 24 2 2" xfId="28827"/>
    <cellStyle name="Neutral 24 2 2 2" xfId="28828"/>
    <cellStyle name="Neutral 24 2 3" xfId="28829"/>
    <cellStyle name="Neutral 24 2 4" xfId="28830"/>
    <cellStyle name="Neutral 24 3" xfId="28831"/>
    <cellStyle name="Neutral 24 3 2" xfId="28832"/>
    <cellStyle name="Neutral 24 3 2 2" xfId="28833"/>
    <cellStyle name="Neutral 24 3 3" xfId="28834"/>
    <cellStyle name="Neutral 24 4" xfId="28835"/>
    <cellStyle name="Neutral 24 4 2" xfId="28836"/>
    <cellStyle name="Neutral 24 4 2 2" xfId="28837"/>
    <cellStyle name="Neutral 24 4 3" xfId="28838"/>
    <cellStyle name="Neutral 24 5" xfId="28839"/>
    <cellStyle name="Neutral 24 5 2" xfId="28840"/>
    <cellStyle name="Neutral 24 6" xfId="28841"/>
    <cellStyle name="Neutral 24 7" xfId="28842"/>
    <cellStyle name="Neutral 25" xfId="28843"/>
    <cellStyle name="Neutral 25 2" xfId="28844"/>
    <cellStyle name="Neutral 25 2 2" xfId="28845"/>
    <cellStyle name="Neutral 25 2 2 2" xfId="28846"/>
    <cellStyle name="Neutral 25 2 3" xfId="28847"/>
    <cellStyle name="Neutral 25 2 4" xfId="28848"/>
    <cellStyle name="Neutral 25 3" xfId="28849"/>
    <cellStyle name="Neutral 25 3 2" xfId="28850"/>
    <cellStyle name="Neutral 25 3 2 2" xfId="28851"/>
    <cellStyle name="Neutral 25 3 3" xfId="28852"/>
    <cellStyle name="Neutral 25 4" xfId="28853"/>
    <cellStyle name="Neutral 25 4 2" xfId="28854"/>
    <cellStyle name="Neutral 25 4 2 2" xfId="28855"/>
    <cellStyle name="Neutral 25 4 3" xfId="28856"/>
    <cellStyle name="Neutral 25 5" xfId="28857"/>
    <cellStyle name="Neutral 25 5 2" xfId="28858"/>
    <cellStyle name="Neutral 25 6" xfId="28859"/>
    <cellStyle name="Neutral 25 7" xfId="28860"/>
    <cellStyle name="Neutral 26" xfId="28861"/>
    <cellStyle name="Neutral 26 2" xfId="28862"/>
    <cellStyle name="Neutral 26 2 2" xfId="28863"/>
    <cellStyle name="Neutral 26 2 2 2" xfId="28864"/>
    <cellStyle name="Neutral 26 2 3" xfId="28865"/>
    <cellStyle name="Neutral 26 2 4" xfId="28866"/>
    <cellStyle name="Neutral 26 3" xfId="28867"/>
    <cellStyle name="Neutral 26 3 2" xfId="28868"/>
    <cellStyle name="Neutral 26 3 2 2" xfId="28869"/>
    <cellStyle name="Neutral 26 3 3" xfId="28870"/>
    <cellStyle name="Neutral 26 4" xfId="28871"/>
    <cellStyle name="Neutral 26 4 2" xfId="28872"/>
    <cellStyle name="Neutral 26 4 2 2" xfId="28873"/>
    <cellStyle name="Neutral 26 4 3" xfId="28874"/>
    <cellStyle name="Neutral 26 5" xfId="28875"/>
    <cellStyle name="Neutral 26 5 2" xfId="28876"/>
    <cellStyle name="Neutral 26 6" xfId="28877"/>
    <cellStyle name="Neutral 26 7" xfId="28878"/>
    <cellStyle name="Neutral 27" xfId="28879"/>
    <cellStyle name="Neutral 27 2" xfId="28880"/>
    <cellStyle name="Neutral 27 2 2" xfId="28881"/>
    <cellStyle name="Neutral 27 2 2 2" xfId="28882"/>
    <cellStyle name="Neutral 27 2 3" xfId="28883"/>
    <cellStyle name="Neutral 27 2 4" xfId="28884"/>
    <cellStyle name="Neutral 27 3" xfId="28885"/>
    <cellStyle name="Neutral 27 3 2" xfId="28886"/>
    <cellStyle name="Neutral 27 3 2 2" xfId="28887"/>
    <cellStyle name="Neutral 27 3 3" xfId="28888"/>
    <cellStyle name="Neutral 27 4" xfId="28889"/>
    <cellStyle name="Neutral 27 4 2" xfId="28890"/>
    <cellStyle name="Neutral 27 4 2 2" xfId="28891"/>
    <cellStyle name="Neutral 27 4 3" xfId="28892"/>
    <cellStyle name="Neutral 27 5" xfId="28893"/>
    <cellStyle name="Neutral 27 5 2" xfId="28894"/>
    <cellStyle name="Neutral 27 6" xfId="28895"/>
    <cellStyle name="Neutral 27 7" xfId="28896"/>
    <cellStyle name="Neutral 28" xfId="28897"/>
    <cellStyle name="Neutral 28 2" xfId="28898"/>
    <cellStyle name="Neutral 28 2 2" xfId="28899"/>
    <cellStyle name="Neutral 28 2 2 2" xfId="28900"/>
    <cellStyle name="Neutral 28 2 3" xfId="28901"/>
    <cellStyle name="Neutral 28 2 4" xfId="28902"/>
    <cellStyle name="Neutral 28 3" xfId="28903"/>
    <cellStyle name="Neutral 28 3 2" xfId="28904"/>
    <cellStyle name="Neutral 28 3 2 2" xfId="28905"/>
    <cellStyle name="Neutral 28 3 3" xfId="28906"/>
    <cellStyle name="Neutral 28 4" xfId="28907"/>
    <cellStyle name="Neutral 28 4 2" xfId="28908"/>
    <cellStyle name="Neutral 28 4 2 2" xfId="28909"/>
    <cellStyle name="Neutral 28 4 3" xfId="28910"/>
    <cellStyle name="Neutral 28 5" xfId="28911"/>
    <cellStyle name="Neutral 28 5 2" xfId="28912"/>
    <cellStyle name="Neutral 28 6" xfId="28913"/>
    <cellStyle name="Neutral 28 7" xfId="28914"/>
    <cellStyle name="Neutral 29" xfId="28915"/>
    <cellStyle name="Neutral 29 2" xfId="28916"/>
    <cellStyle name="Neutral 29 2 2" xfId="28917"/>
    <cellStyle name="Neutral 29 2 2 2" xfId="28918"/>
    <cellStyle name="Neutral 29 2 3" xfId="28919"/>
    <cellStyle name="Neutral 29 2 4" xfId="28920"/>
    <cellStyle name="Neutral 29 3" xfId="28921"/>
    <cellStyle name="Neutral 29 3 2" xfId="28922"/>
    <cellStyle name="Neutral 29 3 2 2" xfId="28923"/>
    <cellStyle name="Neutral 29 3 3" xfId="28924"/>
    <cellStyle name="Neutral 29 4" xfId="28925"/>
    <cellStyle name="Neutral 29 4 2" xfId="28926"/>
    <cellStyle name="Neutral 29 4 2 2" xfId="28927"/>
    <cellStyle name="Neutral 29 4 3" xfId="28928"/>
    <cellStyle name="Neutral 29 5" xfId="28929"/>
    <cellStyle name="Neutral 29 5 2" xfId="28930"/>
    <cellStyle name="Neutral 29 6" xfId="28931"/>
    <cellStyle name="Neutral 29 7" xfId="28932"/>
    <cellStyle name="Neutral 3" xfId="28933"/>
    <cellStyle name="Neutral 3 2" xfId="28934"/>
    <cellStyle name="Neutral 30" xfId="28935"/>
    <cellStyle name="Neutral 30 2" xfId="28936"/>
    <cellStyle name="Neutral 30 2 2" xfId="28937"/>
    <cellStyle name="Neutral 30 2 2 2" xfId="28938"/>
    <cellStyle name="Neutral 30 2 3" xfId="28939"/>
    <cellStyle name="Neutral 30 2 4" xfId="28940"/>
    <cellStyle name="Neutral 30 3" xfId="28941"/>
    <cellStyle name="Neutral 30 3 2" xfId="28942"/>
    <cellStyle name="Neutral 30 3 2 2" xfId="28943"/>
    <cellStyle name="Neutral 30 3 3" xfId="28944"/>
    <cellStyle name="Neutral 30 4" xfId="28945"/>
    <cellStyle name="Neutral 30 4 2" xfId="28946"/>
    <cellStyle name="Neutral 30 4 2 2" xfId="28947"/>
    <cellStyle name="Neutral 30 4 3" xfId="28948"/>
    <cellStyle name="Neutral 30 5" xfId="28949"/>
    <cellStyle name="Neutral 30 5 2" xfId="28950"/>
    <cellStyle name="Neutral 30 6" xfId="28951"/>
    <cellStyle name="Neutral 30 7" xfId="28952"/>
    <cellStyle name="Neutral 31" xfId="28953"/>
    <cellStyle name="Neutral 31 2" xfId="28954"/>
    <cellStyle name="Neutral 31 2 2" xfId="28955"/>
    <cellStyle name="Neutral 31 2 2 2" xfId="28956"/>
    <cellStyle name="Neutral 31 2 3" xfId="28957"/>
    <cellStyle name="Neutral 31 2 4" xfId="28958"/>
    <cellStyle name="Neutral 31 3" xfId="28959"/>
    <cellStyle name="Neutral 31 3 2" xfId="28960"/>
    <cellStyle name="Neutral 31 3 2 2" xfId="28961"/>
    <cellStyle name="Neutral 31 3 3" xfId="28962"/>
    <cellStyle name="Neutral 31 4" xfId="28963"/>
    <cellStyle name="Neutral 31 4 2" xfId="28964"/>
    <cellStyle name="Neutral 31 4 2 2" xfId="28965"/>
    <cellStyle name="Neutral 31 4 3" xfId="28966"/>
    <cellStyle name="Neutral 31 5" xfId="28967"/>
    <cellStyle name="Neutral 31 5 2" xfId="28968"/>
    <cellStyle name="Neutral 31 6" xfId="28969"/>
    <cellStyle name="Neutral 31 7" xfId="28970"/>
    <cellStyle name="Neutral 32" xfId="28971"/>
    <cellStyle name="Neutral 32 2" xfId="28972"/>
    <cellStyle name="Neutral 32 2 2" xfId="28973"/>
    <cellStyle name="Neutral 32 2 2 2" xfId="28974"/>
    <cellStyle name="Neutral 32 2 3" xfId="28975"/>
    <cellStyle name="Neutral 32 2 4" xfId="28976"/>
    <cellStyle name="Neutral 32 3" xfId="28977"/>
    <cellStyle name="Neutral 32 3 2" xfId="28978"/>
    <cellStyle name="Neutral 32 3 2 2" xfId="28979"/>
    <cellStyle name="Neutral 32 3 3" xfId="28980"/>
    <cellStyle name="Neutral 32 4" xfId="28981"/>
    <cellStyle name="Neutral 32 4 2" xfId="28982"/>
    <cellStyle name="Neutral 32 4 2 2" xfId="28983"/>
    <cellStyle name="Neutral 32 4 3" xfId="28984"/>
    <cellStyle name="Neutral 32 5" xfId="28985"/>
    <cellStyle name="Neutral 32 5 2" xfId="28986"/>
    <cellStyle name="Neutral 32 6" xfId="28987"/>
    <cellStyle name="Neutral 32 7" xfId="28988"/>
    <cellStyle name="Neutral 33" xfId="28989"/>
    <cellStyle name="Neutral 33 2" xfId="28990"/>
    <cellStyle name="Neutral 33 2 2" xfId="28991"/>
    <cellStyle name="Neutral 33 2 2 2" xfId="28992"/>
    <cellStyle name="Neutral 33 2 3" xfId="28993"/>
    <cellStyle name="Neutral 33 2 4" xfId="28994"/>
    <cellStyle name="Neutral 33 3" xfId="28995"/>
    <cellStyle name="Neutral 33 3 2" xfId="28996"/>
    <cellStyle name="Neutral 33 3 2 2" xfId="28997"/>
    <cellStyle name="Neutral 33 3 3" xfId="28998"/>
    <cellStyle name="Neutral 33 4" xfId="28999"/>
    <cellStyle name="Neutral 33 4 2" xfId="29000"/>
    <cellStyle name="Neutral 33 4 2 2" xfId="29001"/>
    <cellStyle name="Neutral 33 4 3" xfId="29002"/>
    <cellStyle name="Neutral 33 5" xfId="29003"/>
    <cellStyle name="Neutral 33 5 2" xfId="29004"/>
    <cellStyle name="Neutral 33 6" xfId="29005"/>
    <cellStyle name="Neutral 33 7" xfId="29006"/>
    <cellStyle name="Neutral 34" xfId="29007"/>
    <cellStyle name="Neutral 34 2" xfId="29008"/>
    <cellStyle name="Neutral 34 2 2" xfId="29009"/>
    <cellStyle name="Neutral 34 2 2 2" xfId="29010"/>
    <cellStyle name="Neutral 34 2 3" xfId="29011"/>
    <cellStyle name="Neutral 34 2 4" xfId="29012"/>
    <cellStyle name="Neutral 34 3" xfId="29013"/>
    <cellStyle name="Neutral 34 3 2" xfId="29014"/>
    <cellStyle name="Neutral 34 3 2 2" xfId="29015"/>
    <cellStyle name="Neutral 34 3 3" xfId="29016"/>
    <cellStyle name="Neutral 34 4" xfId="29017"/>
    <cellStyle name="Neutral 34 4 2" xfId="29018"/>
    <cellStyle name="Neutral 34 4 2 2" xfId="29019"/>
    <cellStyle name="Neutral 34 4 3" xfId="29020"/>
    <cellStyle name="Neutral 34 5" xfId="29021"/>
    <cellStyle name="Neutral 34 5 2" xfId="29022"/>
    <cellStyle name="Neutral 34 6" xfId="29023"/>
    <cellStyle name="Neutral 34 7" xfId="29024"/>
    <cellStyle name="Neutral 35" xfId="29025"/>
    <cellStyle name="Neutral 35 2" xfId="29026"/>
    <cellStyle name="Neutral 35 2 2" xfId="29027"/>
    <cellStyle name="Neutral 35 2 2 2" xfId="29028"/>
    <cellStyle name="Neutral 35 2 3" xfId="29029"/>
    <cellStyle name="Neutral 35 2 4" xfId="29030"/>
    <cellStyle name="Neutral 35 3" xfId="29031"/>
    <cellStyle name="Neutral 35 3 2" xfId="29032"/>
    <cellStyle name="Neutral 35 3 2 2" xfId="29033"/>
    <cellStyle name="Neutral 35 3 3" xfId="29034"/>
    <cellStyle name="Neutral 35 4" xfId="29035"/>
    <cellStyle name="Neutral 35 4 2" xfId="29036"/>
    <cellStyle name="Neutral 35 4 2 2" xfId="29037"/>
    <cellStyle name="Neutral 35 4 3" xfId="29038"/>
    <cellStyle name="Neutral 35 5" xfId="29039"/>
    <cellStyle name="Neutral 35 5 2" xfId="29040"/>
    <cellStyle name="Neutral 35 6" xfId="29041"/>
    <cellStyle name="Neutral 35 7" xfId="29042"/>
    <cellStyle name="Neutral 36" xfId="29043"/>
    <cellStyle name="Neutral 36 2" xfId="29044"/>
    <cellStyle name="Neutral 36 2 2" xfId="29045"/>
    <cellStyle name="Neutral 36 2 2 2" xfId="29046"/>
    <cellStyle name="Neutral 36 2 3" xfId="29047"/>
    <cellStyle name="Neutral 36 2 4" xfId="29048"/>
    <cellStyle name="Neutral 36 3" xfId="29049"/>
    <cellStyle name="Neutral 36 3 2" xfId="29050"/>
    <cellStyle name="Neutral 36 3 2 2" xfId="29051"/>
    <cellStyle name="Neutral 36 3 3" xfId="29052"/>
    <cellStyle name="Neutral 36 4" xfId="29053"/>
    <cellStyle name="Neutral 36 4 2" xfId="29054"/>
    <cellStyle name="Neutral 36 4 2 2" xfId="29055"/>
    <cellStyle name="Neutral 36 4 3" xfId="29056"/>
    <cellStyle name="Neutral 36 5" xfId="29057"/>
    <cellStyle name="Neutral 36 5 2" xfId="29058"/>
    <cellStyle name="Neutral 36 6" xfId="29059"/>
    <cellStyle name="Neutral 36 7" xfId="29060"/>
    <cellStyle name="Neutral 37" xfId="29061"/>
    <cellStyle name="Neutral 37 2" xfId="29062"/>
    <cellStyle name="Neutral 37 2 2" xfId="29063"/>
    <cellStyle name="Neutral 37 2 2 2" xfId="29064"/>
    <cellStyle name="Neutral 37 2 3" xfId="29065"/>
    <cellStyle name="Neutral 37 2 4" xfId="29066"/>
    <cellStyle name="Neutral 37 3" xfId="29067"/>
    <cellStyle name="Neutral 37 3 2" xfId="29068"/>
    <cellStyle name="Neutral 37 3 2 2" xfId="29069"/>
    <cellStyle name="Neutral 37 3 3" xfId="29070"/>
    <cellStyle name="Neutral 37 4" xfId="29071"/>
    <cellStyle name="Neutral 37 4 2" xfId="29072"/>
    <cellStyle name="Neutral 37 4 2 2" xfId="29073"/>
    <cellStyle name="Neutral 37 4 3" xfId="29074"/>
    <cellStyle name="Neutral 37 5" xfId="29075"/>
    <cellStyle name="Neutral 37 5 2" xfId="29076"/>
    <cellStyle name="Neutral 37 6" xfId="29077"/>
    <cellStyle name="Neutral 37 7" xfId="29078"/>
    <cellStyle name="Neutral 38" xfId="29079"/>
    <cellStyle name="Neutral 38 2" xfId="29080"/>
    <cellStyle name="Neutral 38 2 2" xfId="29081"/>
    <cellStyle name="Neutral 38 2 2 2" xfId="29082"/>
    <cellStyle name="Neutral 38 2 3" xfId="29083"/>
    <cellStyle name="Neutral 38 2 4" xfId="29084"/>
    <cellStyle name="Neutral 38 3" xfId="29085"/>
    <cellStyle name="Neutral 38 3 2" xfId="29086"/>
    <cellStyle name="Neutral 38 3 2 2" xfId="29087"/>
    <cellStyle name="Neutral 38 3 3" xfId="29088"/>
    <cellStyle name="Neutral 38 4" xfId="29089"/>
    <cellStyle name="Neutral 38 4 2" xfId="29090"/>
    <cellStyle name="Neutral 38 4 2 2" xfId="29091"/>
    <cellStyle name="Neutral 38 4 3" xfId="29092"/>
    <cellStyle name="Neutral 38 5" xfId="29093"/>
    <cellStyle name="Neutral 38 5 2" xfId="29094"/>
    <cellStyle name="Neutral 38 6" xfId="29095"/>
    <cellStyle name="Neutral 38 7" xfId="29096"/>
    <cellStyle name="Neutral 39" xfId="29097"/>
    <cellStyle name="Neutral 39 2" xfId="29098"/>
    <cellStyle name="Neutral 39 2 2" xfId="29099"/>
    <cellStyle name="Neutral 39 2 2 2" xfId="29100"/>
    <cellStyle name="Neutral 39 2 3" xfId="29101"/>
    <cellStyle name="Neutral 39 2 4" xfId="29102"/>
    <cellStyle name="Neutral 39 3" xfId="29103"/>
    <cellStyle name="Neutral 39 3 2" xfId="29104"/>
    <cellStyle name="Neutral 39 3 2 2" xfId="29105"/>
    <cellStyle name="Neutral 39 3 3" xfId="29106"/>
    <cellStyle name="Neutral 39 4" xfId="29107"/>
    <cellStyle name="Neutral 39 4 2" xfId="29108"/>
    <cellStyle name="Neutral 39 4 2 2" xfId="29109"/>
    <cellStyle name="Neutral 39 4 3" xfId="29110"/>
    <cellStyle name="Neutral 39 5" xfId="29111"/>
    <cellStyle name="Neutral 39 5 2" xfId="29112"/>
    <cellStyle name="Neutral 39 6" xfId="29113"/>
    <cellStyle name="Neutral 39 7" xfId="29114"/>
    <cellStyle name="Neutral 4" xfId="29115"/>
    <cellStyle name="Neutral 40" xfId="29116"/>
    <cellStyle name="Neutral 40 2" xfId="29117"/>
    <cellStyle name="Neutral 40 2 2" xfId="29118"/>
    <cellStyle name="Neutral 40 2 2 2" xfId="29119"/>
    <cellStyle name="Neutral 40 2 3" xfId="29120"/>
    <cellStyle name="Neutral 40 2 4" xfId="29121"/>
    <cellStyle name="Neutral 40 3" xfId="29122"/>
    <cellStyle name="Neutral 40 3 2" xfId="29123"/>
    <cellStyle name="Neutral 40 3 2 2" xfId="29124"/>
    <cellStyle name="Neutral 40 3 3" xfId="29125"/>
    <cellStyle name="Neutral 40 4" xfId="29126"/>
    <cellStyle name="Neutral 40 4 2" xfId="29127"/>
    <cellStyle name="Neutral 40 4 2 2" xfId="29128"/>
    <cellStyle name="Neutral 40 4 3" xfId="29129"/>
    <cellStyle name="Neutral 40 5" xfId="29130"/>
    <cellStyle name="Neutral 40 5 2" xfId="29131"/>
    <cellStyle name="Neutral 40 6" xfId="29132"/>
    <cellStyle name="Neutral 40 7" xfId="29133"/>
    <cellStyle name="Neutral 41" xfId="29134"/>
    <cellStyle name="Neutral 41 2" xfId="29135"/>
    <cellStyle name="Neutral 41 2 2" xfId="29136"/>
    <cellStyle name="Neutral 41 2 2 2" xfId="29137"/>
    <cellStyle name="Neutral 41 2 3" xfId="29138"/>
    <cellStyle name="Neutral 41 2 4" xfId="29139"/>
    <cellStyle name="Neutral 41 3" xfId="29140"/>
    <cellStyle name="Neutral 41 3 2" xfId="29141"/>
    <cellStyle name="Neutral 41 3 2 2" xfId="29142"/>
    <cellStyle name="Neutral 41 3 3" xfId="29143"/>
    <cellStyle name="Neutral 41 4" xfId="29144"/>
    <cellStyle name="Neutral 41 4 2" xfId="29145"/>
    <cellStyle name="Neutral 41 4 2 2" xfId="29146"/>
    <cellStyle name="Neutral 41 4 3" xfId="29147"/>
    <cellStyle name="Neutral 41 5" xfId="29148"/>
    <cellStyle name="Neutral 41 5 2" xfId="29149"/>
    <cellStyle name="Neutral 41 6" xfId="29150"/>
    <cellStyle name="Neutral 41 7" xfId="29151"/>
    <cellStyle name="Neutral 42" xfId="29152"/>
    <cellStyle name="Neutral 42 2" xfId="29153"/>
    <cellStyle name="Neutral 42 2 2" xfId="29154"/>
    <cellStyle name="Neutral 42 2 2 2" xfId="29155"/>
    <cellStyle name="Neutral 42 2 3" xfId="29156"/>
    <cellStyle name="Neutral 42 2 4" xfId="29157"/>
    <cellStyle name="Neutral 42 3" xfId="29158"/>
    <cellStyle name="Neutral 42 3 2" xfId="29159"/>
    <cellStyle name="Neutral 42 3 2 2" xfId="29160"/>
    <cellStyle name="Neutral 42 3 3" xfId="29161"/>
    <cellStyle name="Neutral 42 4" xfId="29162"/>
    <cellStyle name="Neutral 42 4 2" xfId="29163"/>
    <cellStyle name="Neutral 42 4 2 2" xfId="29164"/>
    <cellStyle name="Neutral 42 4 3" xfId="29165"/>
    <cellStyle name="Neutral 42 5" xfId="29166"/>
    <cellStyle name="Neutral 42 5 2" xfId="29167"/>
    <cellStyle name="Neutral 42 6" xfId="29168"/>
    <cellStyle name="Neutral 42 7" xfId="29169"/>
    <cellStyle name="Neutral 43" xfId="29170"/>
    <cellStyle name="Neutral 43 2" xfId="29171"/>
    <cellStyle name="Neutral 43 2 2" xfId="29172"/>
    <cellStyle name="Neutral 43 2 2 2" xfId="29173"/>
    <cellStyle name="Neutral 43 2 3" xfId="29174"/>
    <cellStyle name="Neutral 43 2 4" xfId="29175"/>
    <cellStyle name="Neutral 43 3" xfId="29176"/>
    <cellStyle name="Neutral 43 3 2" xfId="29177"/>
    <cellStyle name="Neutral 43 3 2 2" xfId="29178"/>
    <cellStyle name="Neutral 43 3 3" xfId="29179"/>
    <cellStyle name="Neutral 43 4" xfId="29180"/>
    <cellStyle name="Neutral 43 4 2" xfId="29181"/>
    <cellStyle name="Neutral 43 4 2 2" xfId="29182"/>
    <cellStyle name="Neutral 43 4 3" xfId="29183"/>
    <cellStyle name="Neutral 43 5" xfId="29184"/>
    <cellStyle name="Neutral 43 5 2" xfId="29185"/>
    <cellStyle name="Neutral 43 6" xfId="29186"/>
    <cellStyle name="Neutral 43 7" xfId="29187"/>
    <cellStyle name="Neutral 44" xfId="29188"/>
    <cellStyle name="Neutral 44 2" xfId="29189"/>
    <cellStyle name="Neutral 44 2 2" xfId="29190"/>
    <cellStyle name="Neutral 44 2 2 2" xfId="29191"/>
    <cellStyle name="Neutral 44 2 3" xfId="29192"/>
    <cellStyle name="Neutral 44 2 4" xfId="29193"/>
    <cellStyle name="Neutral 44 3" xfId="29194"/>
    <cellStyle name="Neutral 44 3 2" xfId="29195"/>
    <cellStyle name="Neutral 44 3 2 2" xfId="29196"/>
    <cellStyle name="Neutral 44 3 3" xfId="29197"/>
    <cellStyle name="Neutral 44 4" xfId="29198"/>
    <cellStyle name="Neutral 44 4 2" xfId="29199"/>
    <cellStyle name="Neutral 44 4 2 2" xfId="29200"/>
    <cellStyle name="Neutral 44 4 3" xfId="29201"/>
    <cellStyle name="Neutral 44 5" xfId="29202"/>
    <cellStyle name="Neutral 44 5 2" xfId="29203"/>
    <cellStyle name="Neutral 44 6" xfId="29204"/>
    <cellStyle name="Neutral 44 7" xfId="29205"/>
    <cellStyle name="Neutral 45" xfId="29206"/>
    <cellStyle name="Neutral 45 2" xfId="29207"/>
    <cellStyle name="Neutral 45 2 2" xfId="29208"/>
    <cellStyle name="Neutral 45 2 2 2" xfId="29209"/>
    <cellStyle name="Neutral 45 2 3" xfId="29210"/>
    <cellStyle name="Neutral 45 2 4" xfId="29211"/>
    <cellStyle name="Neutral 45 3" xfId="29212"/>
    <cellStyle name="Neutral 45 3 2" xfId="29213"/>
    <cellStyle name="Neutral 45 3 2 2" xfId="29214"/>
    <cellStyle name="Neutral 45 3 3" xfId="29215"/>
    <cellStyle name="Neutral 45 4" xfId="29216"/>
    <cellStyle name="Neutral 45 4 2" xfId="29217"/>
    <cellStyle name="Neutral 45 4 2 2" xfId="29218"/>
    <cellStyle name="Neutral 45 4 3" xfId="29219"/>
    <cellStyle name="Neutral 45 5" xfId="29220"/>
    <cellStyle name="Neutral 45 5 2" xfId="29221"/>
    <cellStyle name="Neutral 45 6" xfId="29222"/>
    <cellStyle name="Neutral 45 7" xfId="29223"/>
    <cellStyle name="Neutral 46" xfId="29224"/>
    <cellStyle name="Neutral 46 2" xfId="29225"/>
    <cellStyle name="Neutral 46 2 2" xfId="29226"/>
    <cellStyle name="Neutral 46 2 2 2" xfId="29227"/>
    <cellStyle name="Neutral 46 2 3" xfId="29228"/>
    <cellStyle name="Neutral 46 2 4" xfId="29229"/>
    <cellStyle name="Neutral 46 3" xfId="29230"/>
    <cellStyle name="Neutral 46 3 2" xfId="29231"/>
    <cellStyle name="Neutral 46 3 2 2" xfId="29232"/>
    <cellStyle name="Neutral 46 3 3" xfId="29233"/>
    <cellStyle name="Neutral 46 4" xfId="29234"/>
    <cellStyle name="Neutral 46 4 2" xfId="29235"/>
    <cellStyle name="Neutral 46 4 2 2" xfId="29236"/>
    <cellStyle name="Neutral 46 4 3" xfId="29237"/>
    <cellStyle name="Neutral 46 5" xfId="29238"/>
    <cellStyle name="Neutral 46 5 2" xfId="29239"/>
    <cellStyle name="Neutral 46 6" xfId="29240"/>
    <cellStyle name="Neutral 46 7" xfId="29241"/>
    <cellStyle name="Neutral 47" xfId="29242"/>
    <cellStyle name="Neutral 47 2" xfId="29243"/>
    <cellStyle name="Neutral 47 2 2" xfId="29244"/>
    <cellStyle name="Neutral 47 2 2 2" xfId="29245"/>
    <cellStyle name="Neutral 47 2 3" xfId="29246"/>
    <cellStyle name="Neutral 47 2 4" xfId="29247"/>
    <cellStyle name="Neutral 47 3" xfId="29248"/>
    <cellStyle name="Neutral 47 3 2" xfId="29249"/>
    <cellStyle name="Neutral 47 3 2 2" xfId="29250"/>
    <cellStyle name="Neutral 47 3 3" xfId="29251"/>
    <cellStyle name="Neutral 47 4" xfId="29252"/>
    <cellStyle name="Neutral 47 4 2" xfId="29253"/>
    <cellStyle name="Neutral 47 4 2 2" xfId="29254"/>
    <cellStyle name="Neutral 47 4 3" xfId="29255"/>
    <cellStyle name="Neutral 47 5" xfId="29256"/>
    <cellStyle name="Neutral 47 5 2" xfId="29257"/>
    <cellStyle name="Neutral 47 6" xfId="29258"/>
    <cellStyle name="Neutral 47 7" xfId="29259"/>
    <cellStyle name="Neutral 48" xfId="29260"/>
    <cellStyle name="Neutral 48 2" xfId="29261"/>
    <cellStyle name="Neutral 48 2 2" xfId="29262"/>
    <cellStyle name="Neutral 48 2 2 2" xfId="29263"/>
    <cellStyle name="Neutral 48 2 3" xfId="29264"/>
    <cellStyle name="Neutral 48 2 4" xfId="29265"/>
    <cellStyle name="Neutral 48 3" xfId="29266"/>
    <cellStyle name="Neutral 48 3 2" xfId="29267"/>
    <cellStyle name="Neutral 48 3 2 2" xfId="29268"/>
    <cellStyle name="Neutral 48 3 3" xfId="29269"/>
    <cellStyle name="Neutral 48 4" xfId="29270"/>
    <cellStyle name="Neutral 48 4 2" xfId="29271"/>
    <cellStyle name="Neutral 48 4 2 2" xfId="29272"/>
    <cellStyle name="Neutral 48 4 3" xfId="29273"/>
    <cellStyle name="Neutral 48 5" xfId="29274"/>
    <cellStyle name="Neutral 48 5 2" xfId="29275"/>
    <cellStyle name="Neutral 48 6" xfId="29276"/>
    <cellStyle name="Neutral 48 7" xfId="29277"/>
    <cellStyle name="Neutral 49" xfId="29278"/>
    <cellStyle name="Neutral 49 2" xfId="29279"/>
    <cellStyle name="Neutral 49 2 2" xfId="29280"/>
    <cellStyle name="Neutral 49 2 2 2" xfId="29281"/>
    <cellStyle name="Neutral 49 2 3" xfId="29282"/>
    <cellStyle name="Neutral 49 2 4" xfId="29283"/>
    <cellStyle name="Neutral 49 3" xfId="29284"/>
    <cellStyle name="Neutral 49 3 2" xfId="29285"/>
    <cellStyle name="Neutral 49 3 2 2" xfId="29286"/>
    <cellStyle name="Neutral 49 3 3" xfId="29287"/>
    <cellStyle name="Neutral 49 4" xfId="29288"/>
    <cellStyle name="Neutral 49 4 2" xfId="29289"/>
    <cellStyle name="Neutral 49 4 2 2" xfId="29290"/>
    <cellStyle name="Neutral 49 4 3" xfId="29291"/>
    <cellStyle name="Neutral 49 5" xfId="29292"/>
    <cellStyle name="Neutral 49 5 2" xfId="29293"/>
    <cellStyle name="Neutral 49 6" xfId="29294"/>
    <cellStyle name="Neutral 49 7" xfId="29295"/>
    <cellStyle name="Neutral 5" xfId="29296"/>
    <cellStyle name="Neutral 50" xfId="29297"/>
    <cellStyle name="Neutral 50 2" xfId="29298"/>
    <cellStyle name="Neutral 50 2 2" xfId="29299"/>
    <cellStyle name="Neutral 50 2 2 2" xfId="29300"/>
    <cellStyle name="Neutral 50 2 3" xfId="29301"/>
    <cellStyle name="Neutral 50 2 4" xfId="29302"/>
    <cellStyle name="Neutral 50 3" xfId="29303"/>
    <cellStyle name="Neutral 50 3 2" xfId="29304"/>
    <cellStyle name="Neutral 50 3 2 2" xfId="29305"/>
    <cellStyle name="Neutral 50 3 3" xfId="29306"/>
    <cellStyle name="Neutral 50 4" xfId="29307"/>
    <cellStyle name="Neutral 50 4 2" xfId="29308"/>
    <cellStyle name="Neutral 50 4 2 2" xfId="29309"/>
    <cellStyle name="Neutral 50 4 3" xfId="29310"/>
    <cellStyle name="Neutral 50 5" xfId="29311"/>
    <cellStyle name="Neutral 50 5 2" xfId="29312"/>
    <cellStyle name="Neutral 50 6" xfId="29313"/>
    <cellStyle name="Neutral 50 7" xfId="29314"/>
    <cellStyle name="Neutral 51" xfId="29315"/>
    <cellStyle name="Neutral 51 2" xfId="29316"/>
    <cellStyle name="Neutral 51 2 2" xfId="29317"/>
    <cellStyle name="Neutral 51 2 2 2" xfId="29318"/>
    <cellStyle name="Neutral 51 2 3" xfId="29319"/>
    <cellStyle name="Neutral 51 2 4" xfId="29320"/>
    <cellStyle name="Neutral 51 3" xfId="29321"/>
    <cellStyle name="Neutral 51 3 2" xfId="29322"/>
    <cellStyle name="Neutral 51 3 2 2" xfId="29323"/>
    <cellStyle name="Neutral 51 3 3" xfId="29324"/>
    <cellStyle name="Neutral 51 4" xfId="29325"/>
    <cellStyle name="Neutral 51 4 2" xfId="29326"/>
    <cellStyle name="Neutral 51 4 2 2" xfId="29327"/>
    <cellStyle name="Neutral 51 4 3" xfId="29328"/>
    <cellStyle name="Neutral 51 5" xfId="29329"/>
    <cellStyle name="Neutral 51 5 2" xfId="29330"/>
    <cellStyle name="Neutral 51 6" xfId="29331"/>
    <cellStyle name="Neutral 51 7" xfId="29332"/>
    <cellStyle name="Neutral 52" xfId="29333"/>
    <cellStyle name="Neutral 52 2" xfId="29334"/>
    <cellStyle name="Neutral 52 2 2" xfId="29335"/>
    <cellStyle name="Neutral 52 2 2 2" xfId="29336"/>
    <cellStyle name="Neutral 52 2 3" xfId="29337"/>
    <cellStyle name="Neutral 52 2 4" xfId="29338"/>
    <cellStyle name="Neutral 52 3" xfId="29339"/>
    <cellStyle name="Neutral 52 3 2" xfId="29340"/>
    <cellStyle name="Neutral 52 3 2 2" xfId="29341"/>
    <cellStyle name="Neutral 52 3 3" xfId="29342"/>
    <cellStyle name="Neutral 52 4" xfId="29343"/>
    <cellStyle name="Neutral 52 4 2" xfId="29344"/>
    <cellStyle name="Neutral 52 4 2 2" xfId="29345"/>
    <cellStyle name="Neutral 52 4 3" xfId="29346"/>
    <cellStyle name="Neutral 52 5" xfId="29347"/>
    <cellStyle name="Neutral 52 5 2" xfId="29348"/>
    <cellStyle name="Neutral 52 6" xfId="29349"/>
    <cellStyle name="Neutral 52 7" xfId="29350"/>
    <cellStyle name="Neutral 53" xfId="29351"/>
    <cellStyle name="Neutral 53 2" xfId="29352"/>
    <cellStyle name="Neutral 53 2 2" xfId="29353"/>
    <cellStyle name="Neutral 53 2 2 2" xfId="29354"/>
    <cellStyle name="Neutral 53 2 3" xfId="29355"/>
    <cellStyle name="Neutral 53 2 4" xfId="29356"/>
    <cellStyle name="Neutral 53 3" xfId="29357"/>
    <cellStyle name="Neutral 53 3 2" xfId="29358"/>
    <cellStyle name="Neutral 53 3 2 2" xfId="29359"/>
    <cellStyle name="Neutral 53 3 3" xfId="29360"/>
    <cellStyle name="Neutral 53 4" xfId="29361"/>
    <cellStyle name="Neutral 53 4 2" xfId="29362"/>
    <cellStyle name="Neutral 53 4 2 2" xfId="29363"/>
    <cellStyle name="Neutral 53 4 3" xfId="29364"/>
    <cellStyle name="Neutral 53 5" xfId="29365"/>
    <cellStyle name="Neutral 53 5 2" xfId="29366"/>
    <cellStyle name="Neutral 53 6" xfId="29367"/>
    <cellStyle name="Neutral 53 7" xfId="29368"/>
    <cellStyle name="Neutral 54" xfId="29369"/>
    <cellStyle name="Neutral 54 2" xfId="29370"/>
    <cellStyle name="Neutral 54 2 2" xfId="29371"/>
    <cellStyle name="Neutral 54 2 2 2" xfId="29372"/>
    <cellStyle name="Neutral 54 2 3" xfId="29373"/>
    <cellStyle name="Neutral 54 2 4" xfId="29374"/>
    <cellStyle name="Neutral 54 3" xfId="29375"/>
    <cellStyle name="Neutral 54 3 2" xfId="29376"/>
    <cellStyle name="Neutral 54 3 2 2" xfId="29377"/>
    <cellStyle name="Neutral 54 3 3" xfId="29378"/>
    <cellStyle name="Neutral 54 4" xfId="29379"/>
    <cellStyle name="Neutral 54 4 2" xfId="29380"/>
    <cellStyle name="Neutral 54 4 2 2" xfId="29381"/>
    <cellStyle name="Neutral 54 4 3" xfId="29382"/>
    <cellStyle name="Neutral 54 5" xfId="29383"/>
    <cellStyle name="Neutral 54 5 2" xfId="29384"/>
    <cellStyle name="Neutral 54 6" xfId="29385"/>
    <cellStyle name="Neutral 54 7" xfId="29386"/>
    <cellStyle name="Neutral 55" xfId="29387"/>
    <cellStyle name="Neutral 55 2" xfId="29388"/>
    <cellStyle name="Neutral 55 2 2" xfId="29389"/>
    <cellStyle name="Neutral 55 2 2 2" xfId="29390"/>
    <cellStyle name="Neutral 55 2 3" xfId="29391"/>
    <cellStyle name="Neutral 55 2 4" xfId="29392"/>
    <cellStyle name="Neutral 55 3" xfId="29393"/>
    <cellStyle name="Neutral 55 3 2" xfId="29394"/>
    <cellStyle name="Neutral 55 3 2 2" xfId="29395"/>
    <cellStyle name="Neutral 55 3 3" xfId="29396"/>
    <cellStyle name="Neutral 55 4" xfId="29397"/>
    <cellStyle name="Neutral 55 4 2" xfId="29398"/>
    <cellStyle name="Neutral 55 4 2 2" xfId="29399"/>
    <cellStyle name="Neutral 55 4 3" xfId="29400"/>
    <cellStyle name="Neutral 55 5" xfId="29401"/>
    <cellStyle name="Neutral 55 5 2" xfId="29402"/>
    <cellStyle name="Neutral 55 6" xfId="29403"/>
    <cellStyle name="Neutral 55 7" xfId="29404"/>
    <cellStyle name="Neutral 56" xfId="29405"/>
    <cellStyle name="Neutral 56 2" xfId="29406"/>
    <cellStyle name="Neutral 56 2 2" xfId="29407"/>
    <cellStyle name="Neutral 56 2 2 2" xfId="29408"/>
    <cellStyle name="Neutral 56 2 3" xfId="29409"/>
    <cellStyle name="Neutral 56 2 4" xfId="29410"/>
    <cellStyle name="Neutral 56 3" xfId="29411"/>
    <cellStyle name="Neutral 56 3 2" xfId="29412"/>
    <cellStyle name="Neutral 56 3 2 2" xfId="29413"/>
    <cellStyle name="Neutral 56 3 3" xfId="29414"/>
    <cellStyle name="Neutral 56 4" xfId="29415"/>
    <cellStyle name="Neutral 56 4 2" xfId="29416"/>
    <cellStyle name="Neutral 56 4 2 2" xfId="29417"/>
    <cellStyle name="Neutral 56 4 3" xfId="29418"/>
    <cellStyle name="Neutral 56 5" xfId="29419"/>
    <cellStyle name="Neutral 56 5 2" xfId="29420"/>
    <cellStyle name="Neutral 56 6" xfId="29421"/>
    <cellStyle name="Neutral 56 7" xfId="29422"/>
    <cellStyle name="Neutral 57" xfId="29423"/>
    <cellStyle name="Neutral 57 2" xfId="29424"/>
    <cellStyle name="Neutral 57 2 2" xfId="29425"/>
    <cellStyle name="Neutral 57 2 2 2" xfId="29426"/>
    <cellStyle name="Neutral 57 2 3" xfId="29427"/>
    <cellStyle name="Neutral 57 2 4" xfId="29428"/>
    <cellStyle name="Neutral 57 3" xfId="29429"/>
    <cellStyle name="Neutral 57 3 2" xfId="29430"/>
    <cellStyle name="Neutral 57 3 2 2" xfId="29431"/>
    <cellStyle name="Neutral 57 3 3" xfId="29432"/>
    <cellStyle name="Neutral 57 4" xfId="29433"/>
    <cellStyle name="Neutral 57 4 2" xfId="29434"/>
    <cellStyle name="Neutral 57 4 2 2" xfId="29435"/>
    <cellStyle name="Neutral 57 4 3" xfId="29436"/>
    <cellStyle name="Neutral 57 5" xfId="29437"/>
    <cellStyle name="Neutral 57 5 2" xfId="29438"/>
    <cellStyle name="Neutral 57 6" xfId="29439"/>
    <cellStyle name="Neutral 57 7" xfId="29440"/>
    <cellStyle name="Neutral 58" xfId="29441"/>
    <cellStyle name="Neutral 58 2" xfId="29442"/>
    <cellStyle name="Neutral 58 2 2" xfId="29443"/>
    <cellStyle name="Neutral 58 2 2 2" xfId="29444"/>
    <cellStyle name="Neutral 58 2 3" xfId="29445"/>
    <cellStyle name="Neutral 58 2 4" xfId="29446"/>
    <cellStyle name="Neutral 58 3" xfId="29447"/>
    <cellStyle name="Neutral 58 3 2" xfId="29448"/>
    <cellStyle name="Neutral 58 3 2 2" xfId="29449"/>
    <cellStyle name="Neutral 58 3 3" xfId="29450"/>
    <cellStyle name="Neutral 58 4" xfId="29451"/>
    <cellStyle name="Neutral 58 4 2" xfId="29452"/>
    <cellStyle name="Neutral 58 4 2 2" xfId="29453"/>
    <cellStyle name="Neutral 58 4 3" xfId="29454"/>
    <cellStyle name="Neutral 58 5" xfId="29455"/>
    <cellStyle name="Neutral 58 5 2" xfId="29456"/>
    <cellStyle name="Neutral 58 6" xfId="29457"/>
    <cellStyle name="Neutral 58 7" xfId="29458"/>
    <cellStyle name="Neutral 59" xfId="29459"/>
    <cellStyle name="Neutral 59 2" xfId="29460"/>
    <cellStyle name="Neutral 59 2 2" xfId="29461"/>
    <cellStyle name="Neutral 59 2 2 2" xfId="29462"/>
    <cellStyle name="Neutral 59 2 3" xfId="29463"/>
    <cellStyle name="Neutral 59 2 4" xfId="29464"/>
    <cellStyle name="Neutral 59 3" xfId="29465"/>
    <cellStyle name="Neutral 59 3 2" xfId="29466"/>
    <cellStyle name="Neutral 59 3 2 2" xfId="29467"/>
    <cellStyle name="Neutral 59 3 3" xfId="29468"/>
    <cellStyle name="Neutral 59 4" xfId="29469"/>
    <cellStyle name="Neutral 59 4 2" xfId="29470"/>
    <cellStyle name="Neutral 59 4 2 2" xfId="29471"/>
    <cellStyle name="Neutral 59 4 3" xfId="29472"/>
    <cellStyle name="Neutral 59 5" xfId="29473"/>
    <cellStyle name="Neutral 59 5 2" xfId="29474"/>
    <cellStyle name="Neutral 59 6" xfId="29475"/>
    <cellStyle name="Neutral 59 7" xfId="29476"/>
    <cellStyle name="Neutral 6" xfId="29477"/>
    <cellStyle name="Neutral 60" xfId="29478"/>
    <cellStyle name="Neutral 60 2" xfId="29479"/>
    <cellStyle name="Neutral 60 2 2" xfId="29480"/>
    <cellStyle name="Neutral 60 2 2 2" xfId="29481"/>
    <cellStyle name="Neutral 60 2 3" xfId="29482"/>
    <cellStyle name="Neutral 60 2 4" xfId="29483"/>
    <cellStyle name="Neutral 60 3" xfId="29484"/>
    <cellStyle name="Neutral 60 3 2" xfId="29485"/>
    <cellStyle name="Neutral 60 3 2 2" xfId="29486"/>
    <cellStyle name="Neutral 60 3 3" xfId="29487"/>
    <cellStyle name="Neutral 60 4" xfId="29488"/>
    <cellStyle name="Neutral 60 4 2" xfId="29489"/>
    <cellStyle name="Neutral 60 4 2 2" xfId="29490"/>
    <cellStyle name="Neutral 60 4 3" xfId="29491"/>
    <cellStyle name="Neutral 60 5" xfId="29492"/>
    <cellStyle name="Neutral 60 5 2" xfId="29493"/>
    <cellStyle name="Neutral 60 6" xfId="29494"/>
    <cellStyle name="Neutral 60 7" xfId="29495"/>
    <cellStyle name="Neutral 61" xfId="29496"/>
    <cellStyle name="Neutral 61 2" xfId="29497"/>
    <cellStyle name="Neutral 61 2 2" xfId="29498"/>
    <cellStyle name="Neutral 61 2 2 2" xfId="29499"/>
    <cellStyle name="Neutral 61 2 3" xfId="29500"/>
    <cellStyle name="Neutral 61 2 4" xfId="29501"/>
    <cellStyle name="Neutral 61 3" xfId="29502"/>
    <cellStyle name="Neutral 61 3 2" xfId="29503"/>
    <cellStyle name="Neutral 61 3 2 2" xfId="29504"/>
    <cellStyle name="Neutral 61 3 3" xfId="29505"/>
    <cellStyle name="Neutral 61 4" xfId="29506"/>
    <cellStyle name="Neutral 61 4 2" xfId="29507"/>
    <cellStyle name="Neutral 61 4 2 2" xfId="29508"/>
    <cellStyle name="Neutral 61 4 3" xfId="29509"/>
    <cellStyle name="Neutral 61 5" xfId="29510"/>
    <cellStyle name="Neutral 61 5 2" xfId="29511"/>
    <cellStyle name="Neutral 61 6" xfId="29512"/>
    <cellStyle name="Neutral 61 7" xfId="29513"/>
    <cellStyle name="Neutral 62" xfId="29514"/>
    <cellStyle name="Neutral 62 2" xfId="29515"/>
    <cellStyle name="Neutral 62 2 2" xfId="29516"/>
    <cellStyle name="Neutral 62 2 2 2" xfId="29517"/>
    <cellStyle name="Neutral 62 2 3" xfId="29518"/>
    <cellStyle name="Neutral 62 2 4" xfId="29519"/>
    <cellStyle name="Neutral 62 3" xfId="29520"/>
    <cellStyle name="Neutral 62 3 2" xfId="29521"/>
    <cellStyle name="Neutral 62 3 2 2" xfId="29522"/>
    <cellStyle name="Neutral 62 3 3" xfId="29523"/>
    <cellStyle name="Neutral 62 4" xfId="29524"/>
    <cellStyle name="Neutral 62 4 2" xfId="29525"/>
    <cellStyle name="Neutral 62 4 2 2" xfId="29526"/>
    <cellStyle name="Neutral 62 4 3" xfId="29527"/>
    <cellStyle name="Neutral 62 5" xfId="29528"/>
    <cellStyle name="Neutral 62 5 2" xfId="29529"/>
    <cellStyle name="Neutral 62 6" xfId="29530"/>
    <cellStyle name="Neutral 62 7" xfId="29531"/>
    <cellStyle name="Neutral 63" xfId="29532"/>
    <cellStyle name="Neutral 63 2" xfId="29533"/>
    <cellStyle name="Neutral 63 2 2" xfId="29534"/>
    <cellStyle name="Neutral 63 2 2 2" xfId="29535"/>
    <cellStyle name="Neutral 63 2 3" xfId="29536"/>
    <cellStyle name="Neutral 63 2 4" xfId="29537"/>
    <cellStyle name="Neutral 63 3" xfId="29538"/>
    <cellStyle name="Neutral 63 3 2" xfId="29539"/>
    <cellStyle name="Neutral 63 3 2 2" xfId="29540"/>
    <cellStyle name="Neutral 63 3 3" xfId="29541"/>
    <cellStyle name="Neutral 63 4" xfId="29542"/>
    <cellStyle name="Neutral 63 4 2" xfId="29543"/>
    <cellStyle name="Neutral 63 4 2 2" xfId="29544"/>
    <cellStyle name="Neutral 63 4 3" xfId="29545"/>
    <cellStyle name="Neutral 63 5" xfId="29546"/>
    <cellStyle name="Neutral 63 5 2" xfId="29547"/>
    <cellStyle name="Neutral 63 6" xfId="29548"/>
    <cellStyle name="Neutral 63 7" xfId="29549"/>
    <cellStyle name="Neutral 64" xfId="29550"/>
    <cellStyle name="Neutral 64 2" xfId="29551"/>
    <cellStyle name="Neutral 64 2 2" xfId="29552"/>
    <cellStyle name="Neutral 64 2 2 2" xfId="29553"/>
    <cellStyle name="Neutral 64 2 3" xfId="29554"/>
    <cellStyle name="Neutral 64 2 4" xfId="29555"/>
    <cellStyle name="Neutral 64 3" xfId="29556"/>
    <cellStyle name="Neutral 64 3 2" xfId="29557"/>
    <cellStyle name="Neutral 64 3 2 2" xfId="29558"/>
    <cellStyle name="Neutral 64 3 3" xfId="29559"/>
    <cellStyle name="Neutral 64 4" xfId="29560"/>
    <cellStyle name="Neutral 64 4 2" xfId="29561"/>
    <cellStyle name="Neutral 64 4 2 2" xfId="29562"/>
    <cellStyle name="Neutral 64 4 3" xfId="29563"/>
    <cellStyle name="Neutral 64 5" xfId="29564"/>
    <cellStyle name="Neutral 64 5 2" xfId="29565"/>
    <cellStyle name="Neutral 64 6" xfId="29566"/>
    <cellStyle name="Neutral 64 7" xfId="29567"/>
    <cellStyle name="Neutral 65" xfId="29568"/>
    <cellStyle name="Neutral 65 2" xfId="29569"/>
    <cellStyle name="Neutral 65 2 2" xfId="29570"/>
    <cellStyle name="Neutral 65 2 2 2" xfId="29571"/>
    <cellStyle name="Neutral 65 2 3" xfId="29572"/>
    <cellStyle name="Neutral 65 2 4" xfId="29573"/>
    <cellStyle name="Neutral 65 3" xfId="29574"/>
    <cellStyle name="Neutral 65 3 2" xfId="29575"/>
    <cellStyle name="Neutral 65 3 2 2" xfId="29576"/>
    <cellStyle name="Neutral 65 3 3" xfId="29577"/>
    <cellStyle name="Neutral 65 4" xfId="29578"/>
    <cellStyle name="Neutral 65 4 2" xfId="29579"/>
    <cellStyle name="Neutral 65 4 2 2" xfId="29580"/>
    <cellStyle name="Neutral 65 4 3" xfId="29581"/>
    <cellStyle name="Neutral 65 5" xfId="29582"/>
    <cellStyle name="Neutral 65 5 2" xfId="29583"/>
    <cellStyle name="Neutral 65 6" xfId="29584"/>
    <cellStyle name="Neutral 65 7" xfId="29585"/>
    <cellStyle name="Neutral 66" xfId="29586"/>
    <cellStyle name="Neutral 66 2" xfId="29587"/>
    <cellStyle name="Neutral 66 2 2" xfId="29588"/>
    <cellStyle name="Neutral 66 2 2 2" xfId="29589"/>
    <cellStyle name="Neutral 66 2 3" xfId="29590"/>
    <cellStyle name="Neutral 66 2 4" xfId="29591"/>
    <cellStyle name="Neutral 66 3" xfId="29592"/>
    <cellStyle name="Neutral 66 3 2" xfId="29593"/>
    <cellStyle name="Neutral 66 3 2 2" xfId="29594"/>
    <cellStyle name="Neutral 66 3 3" xfId="29595"/>
    <cellStyle name="Neutral 66 4" xfId="29596"/>
    <cellStyle name="Neutral 66 4 2" xfId="29597"/>
    <cellStyle name="Neutral 66 4 2 2" xfId="29598"/>
    <cellStyle name="Neutral 66 4 3" xfId="29599"/>
    <cellStyle name="Neutral 66 5" xfId="29600"/>
    <cellStyle name="Neutral 66 5 2" xfId="29601"/>
    <cellStyle name="Neutral 66 6" xfId="29602"/>
    <cellStyle name="Neutral 66 7" xfId="29603"/>
    <cellStyle name="Neutral 67" xfId="29604"/>
    <cellStyle name="Neutral 67 2" xfId="29605"/>
    <cellStyle name="Neutral 67 2 2" xfId="29606"/>
    <cellStyle name="Neutral 67 2 2 2" xfId="29607"/>
    <cellStyle name="Neutral 67 2 3" xfId="29608"/>
    <cellStyle name="Neutral 67 2 4" xfId="29609"/>
    <cellStyle name="Neutral 67 3" xfId="29610"/>
    <cellStyle name="Neutral 67 3 2" xfId="29611"/>
    <cellStyle name="Neutral 67 3 2 2" xfId="29612"/>
    <cellStyle name="Neutral 67 3 3" xfId="29613"/>
    <cellStyle name="Neutral 67 4" xfId="29614"/>
    <cellStyle name="Neutral 67 4 2" xfId="29615"/>
    <cellStyle name="Neutral 67 4 2 2" xfId="29616"/>
    <cellStyle name="Neutral 67 4 3" xfId="29617"/>
    <cellStyle name="Neutral 67 5" xfId="29618"/>
    <cellStyle name="Neutral 67 5 2" xfId="29619"/>
    <cellStyle name="Neutral 67 6" xfId="29620"/>
    <cellStyle name="Neutral 67 7" xfId="29621"/>
    <cellStyle name="Neutral 68" xfId="29622"/>
    <cellStyle name="Neutral 68 2" xfId="29623"/>
    <cellStyle name="Neutral 68 2 2" xfId="29624"/>
    <cellStyle name="Neutral 68 2 2 2" xfId="29625"/>
    <cellStyle name="Neutral 68 2 3" xfId="29626"/>
    <cellStyle name="Neutral 68 2 4" xfId="29627"/>
    <cellStyle name="Neutral 68 3" xfId="29628"/>
    <cellStyle name="Neutral 68 3 2" xfId="29629"/>
    <cellStyle name="Neutral 68 3 2 2" xfId="29630"/>
    <cellStyle name="Neutral 68 3 3" xfId="29631"/>
    <cellStyle name="Neutral 68 4" xfId="29632"/>
    <cellStyle name="Neutral 68 4 2" xfId="29633"/>
    <cellStyle name="Neutral 68 4 2 2" xfId="29634"/>
    <cellStyle name="Neutral 68 4 3" xfId="29635"/>
    <cellStyle name="Neutral 68 5" xfId="29636"/>
    <cellStyle name="Neutral 68 5 2" xfId="29637"/>
    <cellStyle name="Neutral 68 6" xfId="29638"/>
    <cellStyle name="Neutral 68 7" xfId="29639"/>
    <cellStyle name="Neutral 69" xfId="29640"/>
    <cellStyle name="Neutral 69 2" xfId="29641"/>
    <cellStyle name="Neutral 69 2 2" xfId="29642"/>
    <cellStyle name="Neutral 69 2 2 2" xfId="29643"/>
    <cellStyle name="Neutral 69 2 3" xfId="29644"/>
    <cellStyle name="Neutral 69 2 4" xfId="29645"/>
    <cellStyle name="Neutral 69 3" xfId="29646"/>
    <cellStyle name="Neutral 69 3 2" xfId="29647"/>
    <cellStyle name="Neutral 69 3 2 2" xfId="29648"/>
    <cellStyle name="Neutral 69 3 3" xfId="29649"/>
    <cellStyle name="Neutral 69 4" xfId="29650"/>
    <cellStyle name="Neutral 69 4 2" xfId="29651"/>
    <cellStyle name="Neutral 69 4 2 2" xfId="29652"/>
    <cellStyle name="Neutral 69 4 3" xfId="29653"/>
    <cellStyle name="Neutral 69 5" xfId="29654"/>
    <cellStyle name="Neutral 69 5 2" xfId="29655"/>
    <cellStyle name="Neutral 69 6" xfId="29656"/>
    <cellStyle name="Neutral 69 7" xfId="29657"/>
    <cellStyle name="Neutral 7" xfId="29658"/>
    <cellStyle name="Neutral 70" xfId="29659"/>
    <cellStyle name="Neutral 70 2" xfId="29660"/>
    <cellStyle name="Neutral 70 2 2" xfId="29661"/>
    <cellStyle name="Neutral 70 2 2 2" xfId="29662"/>
    <cellStyle name="Neutral 70 2 3" xfId="29663"/>
    <cellStyle name="Neutral 70 2 4" xfId="29664"/>
    <cellStyle name="Neutral 70 3" xfId="29665"/>
    <cellStyle name="Neutral 70 3 2" xfId="29666"/>
    <cellStyle name="Neutral 70 3 2 2" xfId="29667"/>
    <cellStyle name="Neutral 70 3 3" xfId="29668"/>
    <cellStyle name="Neutral 70 4" xfId="29669"/>
    <cellStyle name="Neutral 70 4 2" xfId="29670"/>
    <cellStyle name="Neutral 70 4 2 2" xfId="29671"/>
    <cellStyle name="Neutral 70 4 3" xfId="29672"/>
    <cellStyle name="Neutral 70 5" xfId="29673"/>
    <cellStyle name="Neutral 70 5 2" xfId="29674"/>
    <cellStyle name="Neutral 70 6" xfId="29675"/>
    <cellStyle name="Neutral 70 7" xfId="29676"/>
    <cellStyle name="Neutral 71" xfId="29677"/>
    <cellStyle name="Neutral 71 2" xfId="29678"/>
    <cellStyle name="Neutral 71 2 2" xfId="29679"/>
    <cellStyle name="Neutral 71 2 2 2" xfId="29680"/>
    <cellStyle name="Neutral 71 2 3" xfId="29681"/>
    <cellStyle name="Neutral 71 2 4" xfId="29682"/>
    <cellStyle name="Neutral 71 3" xfId="29683"/>
    <cellStyle name="Neutral 71 3 2" xfId="29684"/>
    <cellStyle name="Neutral 71 3 2 2" xfId="29685"/>
    <cellStyle name="Neutral 71 3 3" xfId="29686"/>
    <cellStyle name="Neutral 71 4" xfId="29687"/>
    <cellStyle name="Neutral 71 4 2" xfId="29688"/>
    <cellStyle name="Neutral 71 4 2 2" xfId="29689"/>
    <cellStyle name="Neutral 71 4 3" xfId="29690"/>
    <cellStyle name="Neutral 71 5" xfId="29691"/>
    <cellStyle name="Neutral 71 5 2" xfId="29692"/>
    <cellStyle name="Neutral 71 6" xfId="29693"/>
    <cellStyle name="Neutral 71 7" xfId="29694"/>
    <cellStyle name="Neutral 72" xfId="29695"/>
    <cellStyle name="Neutral 72 2" xfId="29696"/>
    <cellStyle name="Neutral 72 2 2" xfId="29697"/>
    <cellStyle name="Neutral 72 2 2 2" xfId="29698"/>
    <cellStyle name="Neutral 72 2 3" xfId="29699"/>
    <cellStyle name="Neutral 72 2 4" xfId="29700"/>
    <cellStyle name="Neutral 72 3" xfId="29701"/>
    <cellStyle name="Neutral 72 3 2" xfId="29702"/>
    <cellStyle name="Neutral 72 3 2 2" xfId="29703"/>
    <cellStyle name="Neutral 72 3 3" xfId="29704"/>
    <cellStyle name="Neutral 72 4" xfId="29705"/>
    <cellStyle name="Neutral 72 4 2" xfId="29706"/>
    <cellStyle name="Neutral 72 4 2 2" xfId="29707"/>
    <cellStyle name="Neutral 72 4 3" xfId="29708"/>
    <cellStyle name="Neutral 72 5" xfId="29709"/>
    <cellStyle name="Neutral 72 5 2" xfId="29710"/>
    <cellStyle name="Neutral 72 6" xfId="29711"/>
    <cellStyle name="Neutral 72 7" xfId="29712"/>
    <cellStyle name="Neutral 73" xfId="29713"/>
    <cellStyle name="Neutral 73 2" xfId="29714"/>
    <cellStyle name="Neutral 73 2 2" xfId="29715"/>
    <cellStyle name="Neutral 73 2 2 2" xfId="29716"/>
    <cellStyle name="Neutral 73 2 3" xfId="29717"/>
    <cellStyle name="Neutral 73 2 4" xfId="29718"/>
    <cellStyle name="Neutral 73 3" xfId="29719"/>
    <cellStyle name="Neutral 73 3 2" xfId="29720"/>
    <cellStyle name="Neutral 73 3 2 2" xfId="29721"/>
    <cellStyle name="Neutral 73 3 3" xfId="29722"/>
    <cellStyle name="Neutral 73 4" xfId="29723"/>
    <cellStyle name="Neutral 73 4 2" xfId="29724"/>
    <cellStyle name="Neutral 73 4 2 2" xfId="29725"/>
    <cellStyle name="Neutral 73 4 3" xfId="29726"/>
    <cellStyle name="Neutral 73 5" xfId="29727"/>
    <cellStyle name="Neutral 73 5 2" xfId="29728"/>
    <cellStyle name="Neutral 73 6" xfId="29729"/>
    <cellStyle name="Neutral 73 7" xfId="29730"/>
    <cellStyle name="Neutral 74" xfId="29731"/>
    <cellStyle name="Neutral 74 2" xfId="29732"/>
    <cellStyle name="Neutral 74 2 2" xfId="29733"/>
    <cellStyle name="Neutral 74 2 2 2" xfId="29734"/>
    <cellStyle name="Neutral 74 2 3" xfId="29735"/>
    <cellStyle name="Neutral 74 2 4" xfId="29736"/>
    <cellStyle name="Neutral 74 3" xfId="29737"/>
    <cellStyle name="Neutral 74 3 2" xfId="29738"/>
    <cellStyle name="Neutral 74 3 2 2" xfId="29739"/>
    <cellStyle name="Neutral 74 3 3" xfId="29740"/>
    <cellStyle name="Neutral 74 4" xfId="29741"/>
    <cellStyle name="Neutral 74 4 2" xfId="29742"/>
    <cellStyle name="Neutral 74 4 2 2" xfId="29743"/>
    <cellStyle name="Neutral 74 4 3" xfId="29744"/>
    <cellStyle name="Neutral 74 5" xfId="29745"/>
    <cellStyle name="Neutral 74 5 2" xfId="29746"/>
    <cellStyle name="Neutral 74 6" xfId="29747"/>
    <cellStyle name="Neutral 74 7" xfId="29748"/>
    <cellStyle name="Neutral 75" xfId="29749"/>
    <cellStyle name="Neutral 75 2" xfId="29750"/>
    <cellStyle name="Neutral 75 2 2" xfId="29751"/>
    <cellStyle name="Neutral 75 2 2 2" xfId="29752"/>
    <cellStyle name="Neutral 75 2 3" xfId="29753"/>
    <cellStyle name="Neutral 75 2 4" xfId="29754"/>
    <cellStyle name="Neutral 75 3" xfId="29755"/>
    <cellStyle name="Neutral 75 3 2" xfId="29756"/>
    <cellStyle name="Neutral 75 3 2 2" xfId="29757"/>
    <cellStyle name="Neutral 75 3 3" xfId="29758"/>
    <cellStyle name="Neutral 75 4" xfId="29759"/>
    <cellStyle name="Neutral 75 4 2" xfId="29760"/>
    <cellStyle name="Neutral 75 4 2 2" xfId="29761"/>
    <cellStyle name="Neutral 75 4 3" xfId="29762"/>
    <cellStyle name="Neutral 75 5" xfId="29763"/>
    <cellStyle name="Neutral 75 5 2" xfId="29764"/>
    <cellStyle name="Neutral 75 6" xfId="29765"/>
    <cellStyle name="Neutral 75 7" xfId="29766"/>
    <cellStyle name="Neutral 76" xfId="29767"/>
    <cellStyle name="Neutral 76 2" xfId="29768"/>
    <cellStyle name="Neutral 76 2 2" xfId="29769"/>
    <cellStyle name="Neutral 76 2 2 2" xfId="29770"/>
    <cellStyle name="Neutral 76 2 3" xfId="29771"/>
    <cellStyle name="Neutral 76 2 4" xfId="29772"/>
    <cellStyle name="Neutral 76 3" xfId="29773"/>
    <cellStyle name="Neutral 76 3 2" xfId="29774"/>
    <cellStyle name="Neutral 76 3 2 2" xfId="29775"/>
    <cellStyle name="Neutral 76 3 3" xfId="29776"/>
    <cellStyle name="Neutral 76 4" xfId="29777"/>
    <cellStyle name="Neutral 76 4 2" xfId="29778"/>
    <cellStyle name="Neutral 76 4 2 2" xfId="29779"/>
    <cellStyle name="Neutral 76 4 3" xfId="29780"/>
    <cellStyle name="Neutral 76 5" xfId="29781"/>
    <cellStyle name="Neutral 76 5 2" xfId="29782"/>
    <cellStyle name="Neutral 76 6" xfId="29783"/>
    <cellStyle name="Neutral 76 7" xfId="29784"/>
    <cellStyle name="Neutral 77" xfId="29785"/>
    <cellStyle name="Neutral 78" xfId="29786"/>
    <cellStyle name="Neutral 79" xfId="29787"/>
    <cellStyle name="Neutral 8" xfId="29788"/>
    <cellStyle name="Neutral 80" xfId="29789"/>
    <cellStyle name="Neutral 81" xfId="29790"/>
    <cellStyle name="Neutral 82" xfId="29791"/>
    <cellStyle name="Neutral 83" xfId="29792"/>
    <cellStyle name="Neutral 84" xfId="29793"/>
    <cellStyle name="Neutral 84 2" xfId="29794"/>
    <cellStyle name="Neutral 84 2 2" xfId="29795"/>
    <cellStyle name="Neutral 84 2 2 2" xfId="29796"/>
    <cellStyle name="Neutral 84 2 3" xfId="29797"/>
    <cellStyle name="Neutral 84 2 4" xfId="29798"/>
    <cellStyle name="Neutral 84 3" xfId="29799"/>
    <cellStyle name="Neutral 84 3 2" xfId="29800"/>
    <cellStyle name="Neutral 84 3 2 2" xfId="29801"/>
    <cellStyle name="Neutral 84 3 3" xfId="29802"/>
    <cellStyle name="Neutral 84 4" xfId="29803"/>
    <cellStyle name="Neutral 84 4 2" xfId="29804"/>
    <cellStyle name="Neutral 84 4 2 2" xfId="29805"/>
    <cellStyle name="Neutral 84 4 3" xfId="29806"/>
    <cellStyle name="Neutral 84 5" xfId="29807"/>
    <cellStyle name="Neutral 84 5 2" xfId="29808"/>
    <cellStyle name="Neutral 84 6" xfId="29809"/>
    <cellStyle name="Neutral 84 7" xfId="29810"/>
    <cellStyle name="Neutral 85" xfId="29811"/>
    <cellStyle name="Neutral 86" xfId="29812"/>
    <cellStyle name="Neutral 87" xfId="29813"/>
    <cellStyle name="Neutral 88" xfId="29814"/>
    <cellStyle name="Neutral 88 2" xfId="29815"/>
    <cellStyle name="Neutral 88 2 2" xfId="29816"/>
    <cellStyle name="Neutral 88 2 2 2" xfId="29817"/>
    <cellStyle name="Neutral 88 2 3" xfId="29818"/>
    <cellStyle name="Neutral 88 2 4" xfId="29819"/>
    <cellStyle name="Neutral 88 3" xfId="29820"/>
    <cellStyle name="Neutral 88 3 2" xfId="29821"/>
    <cellStyle name="Neutral 88 3 2 2" xfId="29822"/>
    <cellStyle name="Neutral 88 3 3" xfId="29823"/>
    <cellStyle name="Neutral 88 4" xfId="29824"/>
    <cellStyle name="Neutral 88 4 2" xfId="29825"/>
    <cellStyle name="Neutral 88 4 2 2" xfId="29826"/>
    <cellStyle name="Neutral 88 4 3" xfId="29827"/>
    <cellStyle name="Neutral 88 5" xfId="29828"/>
    <cellStyle name="Neutral 88 5 2" xfId="29829"/>
    <cellStyle name="Neutral 88 6" xfId="29830"/>
    <cellStyle name="Neutral 88 7" xfId="29831"/>
    <cellStyle name="Neutral 89" xfId="29832"/>
    <cellStyle name="Neutral 9" xfId="29833"/>
    <cellStyle name="Neutral 9 2" xfId="29834"/>
    <cellStyle name="Neutral 9 2 2" xfId="29835"/>
    <cellStyle name="Neutral 9 2 2 2" xfId="29836"/>
    <cellStyle name="Neutral 9 2 3" xfId="29837"/>
    <cellStyle name="Neutral 9 2 4" xfId="29838"/>
    <cellStyle name="Neutral 9 3" xfId="29839"/>
    <cellStyle name="Neutral 9 3 2" xfId="29840"/>
    <cellStyle name="Neutral 9 3 2 2" xfId="29841"/>
    <cellStyle name="Neutral 9 3 3" xfId="29842"/>
    <cellStyle name="Neutral 9 4" xfId="29843"/>
    <cellStyle name="Neutral 9 4 2" xfId="29844"/>
    <cellStyle name="Neutral 9 4 2 2" xfId="29845"/>
    <cellStyle name="Neutral 9 4 3" xfId="29846"/>
    <cellStyle name="Neutral 9 5" xfId="29847"/>
    <cellStyle name="Neutral 9 5 2" xfId="29848"/>
    <cellStyle name="Neutral 9 6" xfId="29849"/>
    <cellStyle name="Neutral 9 7" xfId="29850"/>
    <cellStyle name="Neutral 90" xfId="29851"/>
    <cellStyle name="Neutral 91" xfId="29852"/>
    <cellStyle name="Neutral 92" xfId="29853"/>
    <cellStyle name="Neutral 93" xfId="29854"/>
    <cellStyle name="Normal" xfId="0" builtinId="0"/>
    <cellStyle name="Normal 10" xfId="29855"/>
    <cellStyle name="Normal 10 10" xfId="29856"/>
    <cellStyle name="Normal 10 10 2" xfId="29857"/>
    <cellStyle name="Normal 10 10 3" xfId="29858"/>
    <cellStyle name="Normal 10 10 4" xfId="29859"/>
    <cellStyle name="Normal 10 10 5" xfId="29860"/>
    <cellStyle name="Normal 10 11" xfId="29861"/>
    <cellStyle name="Normal 10 11 2" xfId="29862"/>
    <cellStyle name="Normal 10 11 3" xfId="29863"/>
    <cellStyle name="Normal 10 11 4" xfId="29864"/>
    <cellStyle name="Normal 10 11 5" xfId="29865"/>
    <cellStyle name="Normal 10 12" xfId="29866"/>
    <cellStyle name="Normal 10 12 2" xfId="29867"/>
    <cellStyle name="Normal 10 12 3" xfId="29868"/>
    <cellStyle name="Normal 10 12 4" xfId="29869"/>
    <cellStyle name="Normal 10 12 5" xfId="29870"/>
    <cellStyle name="Normal 10 13" xfId="29871"/>
    <cellStyle name="Normal 10 13 2" xfId="29872"/>
    <cellStyle name="Normal 10 13 3" xfId="29873"/>
    <cellStyle name="Normal 10 13 4" xfId="29874"/>
    <cellStyle name="Normal 10 13 5" xfId="29875"/>
    <cellStyle name="Normal 10 14" xfId="29876"/>
    <cellStyle name="Normal 10 14 2" xfId="29877"/>
    <cellStyle name="Normal 10 14 3" xfId="29878"/>
    <cellStyle name="Normal 10 14 4" xfId="29879"/>
    <cellStyle name="Normal 10 14 5" xfId="29880"/>
    <cellStyle name="Normal 10 15" xfId="29881"/>
    <cellStyle name="Normal 10 15 2" xfId="29882"/>
    <cellStyle name="Normal 10 15 3" xfId="29883"/>
    <cellStyle name="Normal 10 15 4" xfId="29884"/>
    <cellStyle name="Normal 10 15 5" xfId="29885"/>
    <cellStyle name="Normal 10 16" xfId="29886"/>
    <cellStyle name="Normal 10 16 2" xfId="29887"/>
    <cellStyle name="Normal 10 16 3" xfId="29888"/>
    <cellStyle name="Normal 10 16 4" xfId="29889"/>
    <cellStyle name="Normal 10 16 5" xfId="29890"/>
    <cellStyle name="Normal 10 17" xfId="29891"/>
    <cellStyle name="Normal 10 17 2" xfId="29892"/>
    <cellStyle name="Normal 10 17 3" xfId="29893"/>
    <cellStyle name="Normal 10 17 4" xfId="29894"/>
    <cellStyle name="Normal 10 17 5" xfId="29895"/>
    <cellStyle name="Normal 10 18" xfId="29896"/>
    <cellStyle name="Normal 10 18 2" xfId="29897"/>
    <cellStyle name="Normal 10 18 3" xfId="29898"/>
    <cellStyle name="Normal 10 18 4" xfId="29899"/>
    <cellStyle name="Normal 10 18 5" xfId="29900"/>
    <cellStyle name="Normal 10 19" xfId="29901"/>
    <cellStyle name="Normal 10 19 2" xfId="29902"/>
    <cellStyle name="Normal 10 19 3" xfId="29903"/>
    <cellStyle name="Normal 10 19 4" xfId="29904"/>
    <cellStyle name="Normal 10 19 5" xfId="29905"/>
    <cellStyle name="Normal 10 2" xfId="29906"/>
    <cellStyle name="Normal 10 2 2" xfId="29907"/>
    <cellStyle name="Normal 10 2 3" xfId="29908"/>
    <cellStyle name="Normal 10 2 4" xfId="29909"/>
    <cellStyle name="Normal 10 2 5" xfId="29910"/>
    <cellStyle name="Normal 10 20" xfId="29911"/>
    <cellStyle name="Normal 10 20 2" xfId="29912"/>
    <cellStyle name="Normal 10 20 3" xfId="29913"/>
    <cellStyle name="Normal 10 20 4" xfId="29914"/>
    <cellStyle name="Normal 10 20 5" xfId="29915"/>
    <cellStyle name="Normal 10 21" xfId="29916"/>
    <cellStyle name="Normal 10 21 2" xfId="29917"/>
    <cellStyle name="Normal 10 21 3" xfId="29918"/>
    <cellStyle name="Normal 10 21 4" xfId="29919"/>
    <cellStyle name="Normal 10 21 5" xfId="29920"/>
    <cellStyle name="Normal 10 22" xfId="29921"/>
    <cellStyle name="Normal 10 22 2" xfId="29922"/>
    <cellStyle name="Normal 10 22 3" xfId="29923"/>
    <cellStyle name="Normal 10 22 4" xfId="29924"/>
    <cellStyle name="Normal 10 22 5" xfId="29925"/>
    <cellStyle name="Normal 10 23" xfId="29926"/>
    <cellStyle name="Normal 10 23 2" xfId="29927"/>
    <cellStyle name="Normal 10 23 3" xfId="29928"/>
    <cellStyle name="Normal 10 23 4" xfId="29929"/>
    <cellStyle name="Normal 10 23 5" xfId="29930"/>
    <cellStyle name="Normal 10 24" xfId="29931"/>
    <cellStyle name="Normal 10 24 2" xfId="29932"/>
    <cellStyle name="Normal 10 24 3" xfId="29933"/>
    <cellStyle name="Normal 10 24 4" xfId="29934"/>
    <cellStyle name="Normal 10 24 5" xfId="29935"/>
    <cellStyle name="Normal 10 25" xfId="29936"/>
    <cellStyle name="Normal 10 25 2" xfId="29937"/>
    <cellStyle name="Normal 10 25 3" xfId="29938"/>
    <cellStyle name="Normal 10 25 4" xfId="29939"/>
    <cellStyle name="Normal 10 25 5" xfId="29940"/>
    <cellStyle name="Normal 10 26" xfId="29941"/>
    <cellStyle name="Normal 10 26 2" xfId="29942"/>
    <cellStyle name="Normal 10 26 3" xfId="29943"/>
    <cellStyle name="Normal 10 26 4" xfId="29944"/>
    <cellStyle name="Normal 10 26 5" xfId="29945"/>
    <cellStyle name="Normal 10 27" xfId="29946"/>
    <cellStyle name="Normal 10 27 2" xfId="29947"/>
    <cellStyle name="Normal 10 27 3" xfId="29948"/>
    <cellStyle name="Normal 10 27 4" xfId="29949"/>
    <cellStyle name="Normal 10 27 5" xfId="29950"/>
    <cellStyle name="Normal 10 28" xfId="29951"/>
    <cellStyle name="Normal 10 28 2" xfId="29952"/>
    <cellStyle name="Normal 10 28 3" xfId="29953"/>
    <cellStyle name="Normal 10 28 4" xfId="29954"/>
    <cellStyle name="Normal 10 28 5" xfId="29955"/>
    <cellStyle name="Normal 10 29" xfId="29956"/>
    <cellStyle name="Normal 10 29 2" xfId="29957"/>
    <cellStyle name="Normal 10 29 3" xfId="29958"/>
    <cellStyle name="Normal 10 29 4" xfId="29959"/>
    <cellStyle name="Normal 10 29 5" xfId="29960"/>
    <cellStyle name="Normal 10 3" xfId="29961"/>
    <cellStyle name="Normal 10 3 2" xfId="29962"/>
    <cellStyle name="Normal 10 3 3" xfId="29963"/>
    <cellStyle name="Normal 10 3 4" xfId="29964"/>
    <cellStyle name="Normal 10 3 5" xfId="29965"/>
    <cellStyle name="Normal 10 30" xfId="29966"/>
    <cellStyle name="Normal 10 30 2" xfId="29967"/>
    <cellStyle name="Normal 10 30 3" xfId="29968"/>
    <cellStyle name="Normal 10 30 4" xfId="29969"/>
    <cellStyle name="Normal 10 30 5" xfId="29970"/>
    <cellStyle name="Normal 10 31" xfId="29971"/>
    <cellStyle name="Normal 10 31 2" xfId="29972"/>
    <cellStyle name="Normal 10 31 3" xfId="29973"/>
    <cellStyle name="Normal 10 31 4" xfId="29974"/>
    <cellStyle name="Normal 10 31 5" xfId="29975"/>
    <cellStyle name="Normal 10 32" xfId="29976"/>
    <cellStyle name="Normal 10 32 2" xfId="29977"/>
    <cellStyle name="Normal 10 32 3" xfId="29978"/>
    <cellStyle name="Normal 10 32 4" xfId="29979"/>
    <cellStyle name="Normal 10 32 5" xfId="29980"/>
    <cellStyle name="Normal 10 33" xfId="29981"/>
    <cellStyle name="Normal 10 33 2" xfId="29982"/>
    <cellStyle name="Normal 10 33 3" xfId="29983"/>
    <cellStyle name="Normal 10 33 4" xfId="29984"/>
    <cellStyle name="Normal 10 33 5" xfId="29985"/>
    <cellStyle name="Normal 10 34" xfId="29986"/>
    <cellStyle name="Normal 10 34 2" xfId="29987"/>
    <cellStyle name="Normal 10 34 3" xfId="29988"/>
    <cellStyle name="Normal 10 34 4" xfId="29989"/>
    <cellStyle name="Normal 10 34 5" xfId="29990"/>
    <cellStyle name="Normal 10 35" xfId="29991"/>
    <cellStyle name="Normal 10 35 2" xfId="29992"/>
    <cellStyle name="Normal 10 35 3" xfId="29993"/>
    <cellStyle name="Normal 10 35 4" xfId="29994"/>
    <cellStyle name="Normal 10 35 5" xfId="29995"/>
    <cellStyle name="Normal 10 36" xfId="29996"/>
    <cellStyle name="Normal 10 36 2" xfId="29997"/>
    <cellStyle name="Normal 10 36 3" xfId="29998"/>
    <cellStyle name="Normal 10 36 4" xfId="29999"/>
    <cellStyle name="Normal 10 36 5" xfId="30000"/>
    <cellStyle name="Normal 10 37" xfId="30001"/>
    <cellStyle name="Normal 10 37 2" xfId="30002"/>
    <cellStyle name="Normal 10 37 3" xfId="30003"/>
    <cellStyle name="Normal 10 37 4" xfId="30004"/>
    <cellStyle name="Normal 10 37 5" xfId="30005"/>
    <cellStyle name="Normal 10 38" xfId="30006"/>
    <cellStyle name="Normal 10 38 2" xfId="30007"/>
    <cellStyle name="Normal 10 38 3" xfId="30008"/>
    <cellStyle name="Normal 10 38 4" xfId="30009"/>
    <cellStyle name="Normal 10 38 5" xfId="30010"/>
    <cellStyle name="Normal 10 39" xfId="30011"/>
    <cellStyle name="Normal 10 39 2" xfId="30012"/>
    <cellStyle name="Normal 10 39 3" xfId="30013"/>
    <cellStyle name="Normal 10 39 4" xfId="30014"/>
    <cellStyle name="Normal 10 39 5" xfId="30015"/>
    <cellStyle name="Normal 10 4" xfId="30016"/>
    <cellStyle name="Normal 10 4 2" xfId="30017"/>
    <cellStyle name="Normal 10 4 3" xfId="30018"/>
    <cellStyle name="Normal 10 4 4" xfId="30019"/>
    <cellStyle name="Normal 10 4 5" xfId="30020"/>
    <cellStyle name="Normal 10 40" xfId="30021"/>
    <cellStyle name="Normal 10 40 2" xfId="30022"/>
    <cellStyle name="Normal 10 40 3" xfId="30023"/>
    <cellStyle name="Normal 10 40 4" xfId="30024"/>
    <cellStyle name="Normal 10 40 5" xfId="30025"/>
    <cellStyle name="Normal 10 41" xfId="30026"/>
    <cellStyle name="Normal 10 42" xfId="30027"/>
    <cellStyle name="Normal 10 42 2" xfId="30028"/>
    <cellStyle name="Normal 10 42 3" xfId="30029"/>
    <cellStyle name="Normal 10 42 4" xfId="30030"/>
    <cellStyle name="Normal 10 43" xfId="30031"/>
    <cellStyle name="Normal 10 44" xfId="30032"/>
    <cellStyle name="Normal 10 45" xfId="30033"/>
    <cellStyle name="Normal 10 5" xfId="30034"/>
    <cellStyle name="Normal 10 5 2" xfId="30035"/>
    <cellStyle name="Normal 10 5 3" xfId="30036"/>
    <cellStyle name="Normal 10 5 4" xfId="30037"/>
    <cellStyle name="Normal 10 5 5" xfId="30038"/>
    <cellStyle name="Normal 10 6" xfId="30039"/>
    <cellStyle name="Normal 10 6 2" xfId="30040"/>
    <cellStyle name="Normal 10 6 3" xfId="30041"/>
    <cellStyle name="Normal 10 6 4" xfId="30042"/>
    <cellStyle name="Normal 10 6 5" xfId="30043"/>
    <cellStyle name="Normal 10 7" xfId="30044"/>
    <cellStyle name="Normal 10 7 2" xfId="30045"/>
    <cellStyle name="Normal 10 7 3" xfId="30046"/>
    <cellStyle name="Normal 10 7 4" xfId="30047"/>
    <cellStyle name="Normal 10 7 5" xfId="30048"/>
    <cellStyle name="Normal 10 8" xfId="30049"/>
    <cellStyle name="Normal 10 8 2" xfId="30050"/>
    <cellStyle name="Normal 10 8 3" xfId="30051"/>
    <cellStyle name="Normal 10 8 4" xfId="30052"/>
    <cellStyle name="Normal 10 8 5" xfId="30053"/>
    <cellStyle name="Normal 10 9" xfId="30054"/>
    <cellStyle name="Normal 10 9 2" xfId="30055"/>
    <cellStyle name="Normal 10 9 3" xfId="30056"/>
    <cellStyle name="Normal 10 9 4" xfId="30057"/>
    <cellStyle name="Normal 10 9 5" xfId="30058"/>
    <cellStyle name="Normal 100" xfId="30059"/>
    <cellStyle name="Normal 101" xfId="30060"/>
    <cellStyle name="Normal 102" xfId="30061"/>
    <cellStyle name="Normal 102 2" xfId="30062"/>
    <cellStyle name="Normal 103" xfId="30063"/>
    <cellStyle name="Normal 104" xfId="30064"/>
    <cellStyle name="Normal 105" xfId="30065"/>
    <cellStyle name="Normal 106" xfId="30066"/>
    <cellStyle name="Normal 11" xfId="30067"/>
    <cellStyle name="Normal 11 10" xfId="30068"/>
    <cellStyle name="Normal 11 10 2" xfId="30069"/>
    <cellStyle name="Normal 11 10 2 2" xfId="30070"/>
    <cellStyle name="Normal 11 10 2 2 2" xfId="30071"/>
    <cellStyle name="Normal 11 10 2 2 2 2" xfId="30072"/>
    <cellStyle name="Normal 11 10 2 2 2 2 2" xfId="30073"/>
    <cellStyle name="Normal 11 10 2 2 2 3" xfId="30074"/>
    <cellStyle name="Normal 11 10 2 2 2 4" xfId="30075"/>
    <cellStyle name="Normal 11 10 2 2 3" xfId="30076"/>
    <cellStyle name="Normal 11 10 2 2 3 2" xfId="30077"/>
    <cellStyle name="Normal 11 10 2 2 4" xfId="30078"/>
    <cellStyle name="Normal 11 10 2 2 5" xfId="30079"/>
    <cellStyle name="Normal 11 10 2 3" xfId="30080"/>
    <cellStyle name="Normal 11 10 2 3 2" xfId="30081"/>
    <cellStyle name="Normal 11 10 2 3 2 2" xfId="30082"/>
    <cellStyle name="Normal 11 10 2 3 3" xfId="30083"/>
    <cellStyle name="Normal 11 10 2 3 4" xfId="30084"/>
    <cellStyle name="Normal 11 10 2 4" xfId="30085"/>
    <cellStyle name="Normal 11 10 2 4 2" xfId="30086"/>
    <cellStyle name="Normal 11 10 2 5" xfId="30087"/>
    <cellStyle name="Normal 11 10 2 6" xfId="30088"/>
    <cellStyle name="Normal 11 10 3" xfId="30089"/>
    <cellStyle name="Normal 11 10 3 2" xfId="30090"/>
    <cellStyle name="Normal 11 10 3 2 2" xfId="30091"/>
    <cellStyle name="Normal 11 10 3 2 2 2" xfId="30092"/>
    <cellStyle name="Normal 11 10 3 2 3" xfId="30093"/>
    <cellStyle name="Normal 11 10 3 2 4" xfId="30094"/>
    <cellStyle name="Normal 11 10 3 3" xfId="30095"/>
    <cellStyle name="Normal 11 10 3 3 2" xfId="30096"/>
    <cellStyle name="Normal 11 10 3 4" xfId="30097"/>
    <cellStyle name="Normal 11 10 3 5" xfId="30098"/>
    <cellStyle name="Normal 11 10 4" xfId="30099"/>
    <cellStyle name="Normal 11 10 4 2" xfId="30100"/>
    <cellStyle name="Normal 11 10 4 2 2" xfId="30101"/>
    <cellStyle name="Normal 11 10 4 3" xfId="30102"/>
    <cellStyle name="Normal 11 10 4 4" xfId="30103"/>
    <cellStyle name="Normal 11 10 5" xfId="30104"/>
    <cellStyle name="Normal 11 10 5 2" xfId="30105"/>
    <cellStyle name="Normal 11 10 6" xfId="30106"/>
    <cellStyle name="Normal 11 10 7" xfId="30107"/>
    <cellStyle name="Normal 11 11" xfId="30108"/>
    <cellStyle name="Normal 11 11 2" xfId="30109"/>
    <cellStyle name="Normal 11 11 2 2" xfId="30110"/>
    <cellStyle name="Normal 11 11 2 2 2" xfId="30111"/>
    <cellStyle name="Normal 11 11 2 2 2 2" xfId="30112"/>
    <cellStyle name="Normal 11 11 2 2 2 2 2" xfId="30113"/>
    <cellStyle name="Normal 11 11 2 2 2 3" xfId="30114"/>
    <cellStyle name="Normal 11 11 2 2 2 4" xfId="30115"/>
    <cellStyle name="Normal 11 11 2 2 3" xfId="30116"/>
    <cellStyle name="Normal 11 11 2 2 3 2" xfId="30117"/>
    <cellStyle name="Normal 11 11 2 2 4" xfId="30118"/>
    <cellStyle name="Normal 11 11 2 2 5" xfId="30119"/>
    <cellStyle name="Normal 11 11 2 3" xfId="30120"/>
    <cellStyle name="Normal 11 11 2 3 2" xfId="30121"/>
    <cellStyle name="Normal 11 11 2 3 2 2" xfId="30122"/>
    <cellStyle name="Normal 11 11 2 3 3" xfId="30123"/>
    <cellStyle name="Normal 11 11 2 3 4" xfId="30124"/>
    <cellStyle name="Normal 11 11 2 4" xfId="30125"/>
    <cellStyle name="Normal 11 11 2 4 2" xfId="30126"/>
    <cellStyle name="Normal 11 11 2 5" xfId="30127"/>
    <cellStyle name="Normal 11 11 2 6" xfId="30128"/>
    <cellStyle name="Normal 11 11 3" xfId="30129"/>
    <cellStyle name="Normal 11 11 3 2" xfId="30130"/>
    <cellStyle name="Normal 11 11 3 2 2" xfId="30131"/>
    <cellStyle name="Normal 11 11 3 2 2 2" xfId="30132"/>
    <cellStyle name="Normal 11 11 3 2 3" xfId="30133"/>
    <cellStyle name="Normal 11 11 3 2 4" xfId="30134"/>
    <cellStyle name="Normal 11 11 3 3" xfId="30135"/>
    <cellStyle name="Normal 11 11 3 3 2" xfId="30136"/>
    <cellStyle name="Normal 11 11 3 4" xfId="30137"/>
    <cellStyle name="Normal 11 11 3 5" xfId="30138"/>
    <cellStyle name="Normal 11 11 4" xfId="30139"/>
    <cellStyle name="Normal 11 11 4 2" xfId="30140"/>
    <cellStyle name="Normal 11 11 4 2 2" xfId="30141"/>
    <cellStyle name="Normal 11 11 4 3" xfId="30142"/>
    <cellStyle name="Normal 11 11 4 4" xfId="30143"/>
    <cellStyle name="Normal 11 11 5" xfId="30144"/>
    <cellStyle name="Normal 11 11 5 2" xfId="30145"/>
    <cellStyle name="Normal 11 11 6" xfId="30146"/>
    <cellStyle name="Normal 11 11 7" xfId="30147"/>
    <cellStyle name="Normal 11 12" xfId="30148"/>
    <cellStyle name="Normal 11 12 2" xfId="30149"/>
    <cellStyle name="Normal 11 12 2 2" xfId="30150"/>
    <cellStyle name="Normal 11 12 2 2 2" xfId="30151"/>
    <cellStyle name="Normal 11 12 2 2 2 2" xfId="30152"/>
    <cellStyle name="Normal 11 12 2 2 2 2 2" xfId="30153"/>
    <cellStyle name="Normal 11 12 2 2 2 3" xfId="30154"/>
    <cellStyle name="Normal 11 12 2 2 2 4" xfId="30155"/>
    <cellStyle name="Normal 11 12 2 2 3" xfId="30156"/>
    <cellStyle name="Normal 11 12 2 2 3 2" xfId="30157"/>
    <cellStyle name="Normal 11 12 2 2 4" xfId="30158"/>
    <cellStyle name="Normal 11 12 2 2 5" xfId="30159"/>
    <cellStyle name="Normal 11 12 2 3" xfId="30160"/>
    <cellStyle name="Normal 11 12 2 3 2" xfId="30161"/>
    <cellStyle name="Normal 11 12 2 3 2 2" xfId="30162"/>
    <cellStyle name="Normal 11 12 2 3 3" xfId="30163"/>
    <cellStyle name="Normal 11 12 2 3 4" xfId="30164"/>
    <cellStyle name="Normal 11 12 2 4" xfId="30165"/>
    <cellStyle name="Normal 11 12 2 4 2" xfId="30166"/>
    <cellStyle name="Normal 11 12 2 5" xfId="30167"/>
    <cellStyle name="Normal 11 12 2 6" xfId="30168"/>
    <cellStyle name="Normal 11 12 3" xfId="30169"/>
    <cellStyle name="Normal 11 12 3 2" xfId="30170"/>
    <cellStyle name="Normal 11 12 3 2 2" xfId="30171"/>
    <cellStyle name="Normal 11 12 3 2 2 2" xfId="30172"/>
    <cellStyle name="Normal 11 12 3 2 3" xfId="30173"/>
    <cellStyle name="Normal 11 12 3 2 4" xfId="30174"/>
    <cellStyle name="Normal 11 12 3 3" xfId="30175"/>
    <cellStyle name="Normal 11 12 3 3 2" xfId="30176"/>
    <cellStyle name="Normal 11 12 3 4" xfId="30177"/>
    <cellStyle name="Normal 11 12 3 5" xfId="30178"/>
    <cellStyle name="Normal 11 12 4" xfId="30179"/>
    <cellStyle name="Normal 11 12 4 2" xfId="30180"/>
    <cellStyle name="Normal 11 12 4 2 2" xfId="30181"/>
    <cellStyle name="Normal 11 12 4 3" xfId="30182"/>
    <cellStyle name="Normal 11 12 4 4" xfId="30183"/>
    <cellStyle name="Normal 11 12 5" xfId="30184"/>
    <cellStyle name="Normal 11 12 5 2" xfId="30185"/>
    <cellStyle name="Normal 11 12 6" xfId="30186"/>
    <cellStyle name="Normal 11 12 7" xfId="30187"/>
    <cellStyle name="Normal 11 13" xfId="30188"/>
    <cellStyle name="Normal 11 13 2" xfId="30189"/>
    <cellStyle name="Normal 11 13 2 2" xfId="30190"/>
    <cellStyle name="Normal 11 13 2 2 2" xfId="30191"/>
    <cellStyle name="Normal 11 13 2 2 2 2" xfId="30192"/>
    <cellStyle name="Normal 11 13 2 2 2 2 2" xfId="30193"/>
    <cellStyle name="Normal 11 13 2 2 2 3" xfId="30194"/>
    <cellStyle name="Normal 11 13 2 2 2 4" xfId="30195"/>
    <cellStyle name="Normal 11 13 2 2 3" xfId="30196"/>
    <cellStyle name="Normal 11 13 2 2 3 2" xfId="30197"/>
    <cellStyle name="Normal 11 13 2 2 4" xfId="30198"/>
    <cellStyle name="Normal 11 13 2 2 5" xfId="30199"/>
    <cellStyle name="Normal 11 13 2 3" xfId="30200"/>
    <cellStyle name="Normal 11 13 2 3 2" xfId="30201"/>
    <cellStyle name="Normal 11 13 2 3 2 2" xfId="30202"/>
    <cellStyle name="Normal 11 13 2 3 3" xfId="30203"/>
    <cellStyle name="Normal 11 13 2 3 4" xfId="30204"/>
    <cellStyle name="Normal 11 13 2 4" xfId="30205"/>
    <cellStyle name="Normal 11 13 2 4 2" xfId="30206"/>
    <cellStyle name="Normal 11 13 2 5" xfId="30207"/>
    <cellStyle name="Normal 11 13 2 6" xfId="30208"/>
    <cellStyle name="Normal 11 13 3" xfId="30209"/>
    <cellStyle name="Normal 11 13 3 2" xfId="30210"/>
    <cellStyle name="Normal 11 13 3 2 2" xfId="30211"/>
    <cellStyle name="Normal 11 13 3 2 2 2" xfId="30212"/>
    <cellStyle name="Normal 11 13 3 2 3" xfId="30213"/>
    <cellStyle name="Normal 11 13 3 2 4" xfId="30214"/>
    <cellStyle name="Normal 11 13 3 3" xfId="30215"/>
    <cellStyle name="Normal 11 13 3 3 2" xfId="30216"/>
    <cellStyle name="Normal 11 13 3 4" xfId="30217"/>
    <cellStyle name="Normal 11 13 3 5" xfId="30218"/>
    <cellStyle name="Normal 11 13 4" xfId="30219"/>
    <cellStyle name="Normal 11 13 4 2" xfId="30220"/>
    <cellStyle name="Normal 11 13 4 2 2" xfId="30221"/>
    <cellStyle name="Normal 11 13 4 3" xfId="30222"/>
    <cellStyle name="Normal 11 13 4 4" xfId="30223"/>
    <cellStyle name="Normal 11 13 5" xfId="30224"/>
    <cellStyle name="Normal 11 13 5 2" xfId="30225"/>
    <cellStyle name="Normal 11 13 6" xfId="30226"/>
    <cellStyle name="Normal 11 13 7" xfId="30227"/>
    <cellStyle name="Normal 11 14" xfId="30228"/>
    <cellStyle name="Normal 11 14 2" xfId="30229"/>
    <cellStyle name="Normal 11 14 2 2" xfId="30230"/>
    <cellStyle name="Normal 11 14 2 2 2" xfId="30231"/>
    <cellStyle name="Normal 11 14 2 2 2 2" xfId="30232"/>
    <cellStyle name="Normal 11 14 2 2 2 2 2" xfId="30233"/>
    <cellStyle name="Normal 11 14 2 2 2 3" xfId="30234"/>
    <cellStyle name="Normal 11 14 2 2 2 4" xfId="30235"/>
    <cellStyle name="Normal 11 14 2 2 3" xfId="30236"/>
    <cellStyle name="Normal 11 14 2 2 3 2" xfId="30237"/>
    <cellStyle name="Normal 11 14 2 2 4" xfId="30238"/>
    <cellStyle name="Normal 11 14 2 2 5" xfId="30239"/>
    <cellStyle name="Normal 11 14 2 3" xfId="30240"/>
    <cellStyle name="Normal 11 14 2 3 2" xfId="30241"/>
    <cellStyle name="Normal 11 14 2 3 2 2" xfId="30242"/>
    <cellStyle name="Normal 11 14 2 3 3" xfId="30243"/>
    <cellStyle name="Normal 11 14 2 3 4" xfId="30244"/>
    <cellStyle name="Normal 11 14 2 4" xfId="30245"/>
    <cellStyle name="Normal 11 14 2 4 2" xfId="30246"/>
    <cellStyle name="Normal 11 14 2 5" xfId="30247"/>
    <cellStyle name="Normal 11 14 2 6" xfId="30248"/>
    <cellStyle name="Normal 11 14 3" xfId="30249"/>
    <cellStyle name="Normal 11 14 3 2" xfId="30250"/>
    <cellStyle name="Normal 11 14 3 2 2" xfId="30251"/>
    <cellStyle name="Normal 11 14 3 2 2 2" xfId="30252"/>
    <cellStyle name="Normal 11 14 3 2 3" xfId="30253"/>
    <cellStyle name="Normal 11 14 3 2 4" xfId="30254"/>
    <cellStyle name="Normal 11 14 3 3" xfId="30255"/>
    <cellStyle name="Normal 11 14 3 3 2" xfId="30256"/>
    <cellStyle name="Normal 11 14 3 4" xfId="30257"/>
    <cellStyle name="Normal 11 14 3 5" xfId="30258"/>
    <cellStyle name="Normal 11 14 4" xfId="30259"/>
    <cellStyle name="Normal 11 14 4 2" xfId="30260"/>
    <cellStyle name="Normal 11 14 4 2 2" xfId="30261"/>
    <cellStyle name="Normal 11 14 4 3" xfId="30262"/>
    <cellStyle name="Normal 11 14 4 4" xfId="30263"/>
    <cellStyle name="Normal 11 14 5" xfId="30264"/>
    <cellStyle name="Normal 11 14 5 2" xfId="30265"/>
    <cellStyle name="Normal 11 14 6" xfId="30266"/>
    <cellStyle name="Normal 11 14 7" xfId="30267"/>
    <cellStyle name="Normal 11 15" xfId="30268"/>
    <cellStyle name="Normal 11 15 2" xfId="30269"/>
    <cellStyle name="Normal 11 15 2 2" xfId="30270"/>
    <cellStyle name="Normal 11 15 2 2 2" xfId="30271"/>
    <cellStyle name="Normal 11 15 2 2 2 2" xfId="30272"/>
    <cellStyle name="Normal 11 15 2 2 2 2 2" xfId="30273"/>
    <cellStyle name="Normal 11 15 2 2 2 3" xfId="30274"/>
    <cellStyle name="Normal 11 15 2 2 2 4" xfId="30275"/>
    <cellStyle name="Normal 11 15 2 2 3" xfId="30276"/>
    <cellStyle name="Normal 11 15 2 2 3 2" xfId="30277"/>
    <cellStyle name="Normal 11 15 2 2 4" xfId="30278"/>
    <cellStyle name="Normal 11 15 2 2 5" xfId="30279"/>
    <cellStyle name="Normal 11 15 2 3" xfId="30280"/>
    <cellStyle name="Normal 11 15 2 3 2" xfId="30281"/>
    <cellStyle name="Normal 11 15 2 3 2 2" xfId="30282"/>
    <cellStyle name="Normal 11 15 2 3 3" xfId="30283"/>
    <cellStyle name="Normal 11 15 2 3 4" xfId="30284"/>
    <cellStyle name="Normal 11 15 2 4" xfId="30285"/>
    <cellStyle name="Normal 11 15 2 4 2" xfId="30286"/>
    <cellStyle name="Normal 11 15 2 5" xfId="30287"/>
    <cellStyle name="Normal 11 15 2 6" xfId="30288"/>
    <cellStyle name="Normal 11 15 3" xfId="30289"/>
    <cellStyle name="Normal 11 15 3 2" xfId="30290"/>
    <cellStyle name="Normal 11 15 3 2 2" xfId="30291"/>
    <cellStyle name="Normal 11 15 3 2 2 2" xfId="30292"/>
    <cellStyle name="Normal 11 15 3 2 3" xfId="30293"/>
    <cellStyle name="Normal 11 15 3 2 4" xfId="30294"/>
    <cellStyle name="Normal 11 15 3 3" xfId="30295"/>
    <cellStyle name="Normal 11 15 3 3 2" xfId="30296"/>
    <cellStyle name="Normal 11 15 3 4" xfId="30297"/>
    <cellStyle name="Normal 11 15 3 5" xfId="30298"/>
    <cellStyle name="Normal 11 15 4" xfId="30299"/>
    <cellStyle name="Normal 11 15 4 2" xfId="30300"/>
    <cellStyle name="Normal 11 15 4 2 2" xfId="30301"/>
    <cellStyle name="Normal 11 15 4 3" xfId="30302"/>
    <cellStyle name="Normal 11 15 4 4" xfId="30303"/>
    <cellStyle name="Normal 11 15 5" xfId="30304"/>
    <cellStyle name="Normal 11 15 5 2" xfId="30305"/>
    <cellStyle name="Normal 11 15 6" xfId="30306"/>
    <cellStyle name="Normal 11 15 7" xfId="30307"/>
    <cellStyle name="Normal 11 16" xfId="30308"/>
    <cellStyle name="Normal 11 16 2" xfId="30309"/>
    <cellStyle name="Normal 11 16 2 2" xfId="30310"/>
    <cellStyle name="Normal 11 16 2 2 2" xfId="30311"/>
    <cellStyle name="Normal 11 16 2 2 2 2" xfId="30312"/>
    <cellStyle name="Normal 11 16 2 2 2 2 2" xfId="30313"/>
    <cellStyle name="Normal 11 16 2 2 2 3" xfId="30314"/>
    <cellStyle name="Normal 11 16 2 2 2 4" xfId="30315"/>
    <cellStyle name="Normal 11 16 2 2 3" xfId="30316"/>
    <cellStyle name="Normal 11 16 2 2 3 2" xfId="30317"/>
    <cellStyle name="Normal 11 16 2 2 4" xfId="30318"/>
    <cellStyle name="Normal 11 16 2 2 5" xfId="30319"/>
    <cellStyle name="Normal 11 16 2 3" xfId="30320"/>
    <cellStyle name="Normal 11 16 2 3 2" xfId="30321"/>
    <cellStyle name="Normal 11 16 2 3 2 2" xfId="30322"/>
    <cellStyle name="Normal 11 16 2 3 3" xfId="30323"/>
    <cellStyle name="Normal 11 16 2 3 4" xfId="30324"/>
    <cellStyle name="Normal 11 16 2 4" xfId="30325"/>
    <cellStyle name="Normal 11 16 2 4 2" xfId="30326"/>
    <cellStyle name="Normal 11 16 2 5" xfId="30327"/>
    <cellStyle name="Normal 11 16 2 6" xfId="30328"/>
    <cellStyle name="Normal 11 16 3" xfId="30329"/>
    <cellStyle name="Normal 11 16 3 2" xfId="30330"/>
    <cellStyle name="Normal 11 16 3 2 2" xfId="30331"/>
    <cellStyle name="Normal 11 16 3 2 2 2" xfId="30332"/>
    <cellStyle name="Normal 11 16 3 2 3" xfId="30333"/>
    <cellStyle name="Normal 11 16 3 2 4" xfId="30334"/>
    <cellStyle name="Normal 11 16 3 3" xfId="30335"/>
    <cellStyle name="Normal 11 16 3 3 2" xfId="30336"/>
    <cellStyle name="Normal 11 16 3 4" xfId="30337"/>
    <cellStyle name="Normal 11 16 3 5" xfId="30338"/>
    <cellStyle name="Normal 11 16 4" xfId="30339"/>
    <cellStyle name="Normal 11 16 4 2" xfId="30340"/>
    <cellStyle name="Normal 11 16 4 2 2" xfId="30341"/>
    <cellStyle name="Normal 11 16 4 3" xfId="30342"/>
    <cellStyle name="Normal 11 16 4 4" xfId="30343"/>
    <cellStyle name="Normal 11 16 5" xfId="30344"/>
    <cellStyle name="Normal 11 16 5 2" xfId="30345"/>
    <cellStyle name="Normal 11 16 6" xfId="30346"/>
    <cellStyle name="Normal 11 16 7" xfId="30347"/>
    <cellStyle name="Normal 11 17" xfId="30348"/>
    <cellStyle name="Normal 11 17 2" xfId="30349"/>
    <cellStyle name="Normal 11 17 2 2" xfId="30350"/>
    <cellStyle name="Normal 11 17 2 2 2" xfId="30351"/>
    <cellStyle name="Normal 11 17 2 2 2 2" xfId="30352"/>
    <cellStyle name="Normal 11 17 2 2 2 2 2" xfId="30353"/>
    <cellStyle name="Normal 11 17 2 2 2 3" xfId="30354"/>
    <cellStyle name="Normal 11 17 2 2 2 4" xfId="30355"/>
    <cellStyle name="Normal 11 17 2 2 3" xfId="30356"/>
    <cellStyle name="Normal 11 17 2 2 3 2" xfId="30357"/>
    <cellStyle name="Normal 11 17 2 2 4" xfId="30358"/>
    <cellStyle name="Normal 11 17 2 2 5" xfId="30359"/>
    <cellStyle name="Normal 11 17 2 3" xfId="30360"/>
    <cellStyle name="Normal 11 17 2 3 2" xfId="30361"/>
    <cellStyle name="Normal 11 17 2 3 2 2" xfId="30362"/>
    <cellStyle name="Normal 11 17 2 3 3" xfId="30363"/>
    <cellStyle name="Normal 11 17 2 3 4" xfId="30364"/>
    <cellStyle name="Normal 11 17 2 4" xfId="30365"/>
    <cellStyle name="Normal 11 17 2 4 2" xfId="30366"/>
    <cellStyle name="Normal 11 17 2 5" xfId="30367"/>
    <cellStyle name="Normal 11 17 2 6" xfId="30368"/>
    <cellStyle name="Normal 11 17 3" xfId="30369"/>
    <cellStyle name="Normal 11 17 3 2" xfId="30370"/>
    <cellStyle name="Normal 11 17 3 2 2" xfId="30371"/>
    <cellStyle name="Normal 11 17 3 2 2 2" xfId="30372"/>
    <cellStyle name="Normal 11 17 3 2 3" xfId="30373"/>
    <cellStyle name="Normal 11 17 3 2 4" xfId="30374"/>
    <cellStyle name="Normal 11 17 3 3" xfId="30375"/>
    <cellStyle name="Normal 11 17 3 3 2" xfId="30376"/>
    <cellStyle name="Normal 11 17 3 4" xfId="30377"/>
    <cellStyle name="Normal 11 17 3 5" xfId="30378"/>
    <cellStyle name="Normal 11 17 4" xfId="30379"/>
    <cellStyle name="Normal 11 17 4 2" xfId="30380"/>
    <cellStyle name="Normal 11 17 4 2 2" xfId="30381"/>
    <cellStyle name="Normal 11 17 4 3" xfId="30382"/>
    <cellStyle name="Normal 11 17 4 4" xfId="30383"/>
    <cellStyle name="Normal 11 17 5" xfId="30384"/>
    <cellStyle name="Normal 11 17 5 2" xfId="30385"/>
    <cellStyle name="Normal 11 17 6" xfId="30386"/>
    <cellStyle name="Normal 11 17 7" xfId="30387"/>
    <cellStyle name="Normal 11 18" xfId="30388"/>
    <cellStyle name="Normal 11 18 2" xfId="30389"/>
    <cellStyle name="Normal 11 18 2 2" xfId="30390"/>
    <cellStyle name="Normal 11 18 2 2 2" xfId="30391"/>
    <cellStyle name="Normal 11 18 2 2 2 2" xfId="30392"/>
    <cellStyle name="Normal 11 18 2 2 2 2 2" xfId="30393"/>
    <cellStyle name="Normal 11 18 2 2 2 3" xfId="30394"/>
    <cellStyle name="Normal 11 18 2 2 2 4" xfId="30395"/>
    <cellStyle name="Normal 11 18 2 2 3" xfId="30396"/>
    <cellStyle name="Normal 11 18 2 2 3 2" xfId="30397"/>
    <cellStyle name="Normal 11 18 2 2 4" xfId="30398"/>
    <cellStyle name="Normal 11 18 2 2 5" xfId="30399"/>
    <cellStyle name="Normal 11 18 2 3" xfId="30400"/>
    <cellStyle name="Normal 11 18 2 3 2" xfId="30401"/>
    <cellStyle name="Normal 11 18 2 3 2 2" xfId="30402"/>
    <cellStyle name="Normal 11 18 2 3 3" xfId="30403"/>
    <cellStyle name="Normal 11 18 2 3 4" xfId="30404"/>
    <cellStyle name="Normal 11 18 2 4" xfId="30405"/>
    <cellStyle name="Normal 11 18 2 4 2" xfId="30406"/>
    <cellStyle name="Normal 11 18 2 5" xfId="30407"/>
    <cellStyle name="Normal 11 18 2 6" xfId="30408"/>
    <cellStyle name="Normal 11 18 3" xfId="30409"/>
    <cellStyle name="Normal 11 18 3 2" xfId="30410"/>
    <cellStyle name="Normal 11 18 3 2 2" xfId="30411"/>
    <cellStyle name="Normal 11 18 3 2 2 2" xfId="30412"/>
    <cellStyle name="Normal 11 18 3 2 3" xfId="30413"/>
    <cellStyle name="Normal 11 18 3 2 4" xfId="30414"/>
    <cellStyle name="Normal 11 18 3 3" xfId="30415"/>
    <cellStyle name="Normal 11 18 3 3 2" xfId="30416"/>
    <cellStyle name="Normal 11 18 3 4" xfId="30417"/>
    <cellStyle name="Normal 11 18 3 5" xfId="30418"/>
    <cellStyle name="Normal 11 18 4" xfId="30419"/>
    <cellStyle name="Normal 11 18 4 2" xfId="30420"/>
    <cellStyle name="Normal 11 18 4 2 2" xfId="30421"/>
    <cellStyle name="Normal 11 18 4 3" xfId="30422"/>
    <cellStyle name="Normal 11 18 4 4" xfId="30423"/>
    <cellStyle name="Normal 11 18 5" xfId="30424"/>
    <cellStyle name="Normal 11 18 5 2" xfId="30425"/>
    <cellStyle name="Normal 11 18 6" xfId="30426"/>
    <cellStyle name="Normal 11 18 7" xfId="30427"/>
    <cellStyle name="Normal 11 19" xfId="30428"/>
    <cellStyle name="Normal 11 19 2" xfId="30429"/>
    <cellStyle name="Normal 11 19 2 2" xfId="30430"/>
    <cellStyle name="Normal 11 19 2 2 2" xfId="30431"/>
    <cellStyle name="Normal 11 19 2 2 2 2" xfId="30432"/>
    <cellStyle name="Normal 11 19 2 2 2 2 2" xfId="30433"/>
    <cellStyle name="Normal 11 19 2 2 2 3" xfId="30434"/>
    <cellStyle name="Normal 11 19 2 2 2 4" xfId="30435"/>
    <cellStyle name="Normal 11 19 2 2 3" xfId="30436"/>
    <cellStyle name="Normal 11 19 2 2 3 2" xfId="30437"/>
    <cellStyle name="Normal 11 19 2 2 4" xfId="30438"/>
    <cellStyle name="Normal 11 19 2 2 5" xfId="30439"/>
    <cellStyle name="Normal 11 19 2 3" xfId="30440"/>
    <cellStyle name="Normal 11 19 2 3 2" xfId="30441"/>
    <cellStyle name="Normal 11 19 2 3 2 2" xfId="30442"/>
    <cellStyle name="Normal 11 19 2 3 3" xfId="30443"/>
    <cellStyle name="Normal 11 19 2 3 4" xfId="30444"/>
    <cellStyle name="Normal 11 19 2 4" xfId="30445"/>
    <cellStyle name="Normal 11 19 2 4 2" xfId="30446"/>
    <cellStyle name="Normal 11 19 2 5" xfId="30447"/>
    <cellStyle name="Normal 11 19 2 6" xfId="30448"/>
    <cellStyle name="Normal 11 19 3" xfId="30449"/>
    <cellStyle name="Normal 11 19 3 2" xfId="30450"/>
    <cellStyle name="Normal 11 19 3 2 2" xfId="30451"/>
    <cellStyle name="Normal 11 19 3 2 2 2" xfId="30452"/>
    <cellStyle name="Normal 11 19 3 2 3" xfId="30453"/>
    <cellStyle name="Normal 11 19 3 2 4" xfId="30454"/>
    <cellStyle name="Normal 11 19 3 3" xfId="30455"/>
    <cellStyle name="Normal 11 19 3 3 2" xfId="30456"/>
    <cellStyle name="Normal 11 19 3 4" xfId="30457"/>
    <cellStyle name="Normal 11 19 3 5" xfId="30458"/>
    <cellStyle name="Normal 11 19 4" xfId="30459"/>
    <cellStyle name="Normal 11 19 4 2" xfId="30460"/>
    <cellStyle name="Normal 11 19 4 2 2" xfId="30461"/>
    <cellStyle name="Normal 11 19 4 3" xfId="30462"/>
    <cellStyle name="Normal 11 19 4 4" xfId="30463"/>
    <cellStyle name="Normal 11 19 5" xfId="30464"/>
    <cellStyle name="Normal 11 19 5 2" xfId="30465"/>
    <cellStyle name="Normal 11 19 6" xfId="30466"/>
    <cellStyle name="Normal 11 19 7" xfId="30467"/>
    <cellStyle name="Normal 11 2" xfId="30468"/>
    <cellStyle name="Normal 11 2 10" xfId="30469"/>
    <cellStyle name="Normal 11 2 10 2" xfId="30470"/>
    <cellStyle name="Normal 11 2 10 2 2" xfId="30471"/>
    <cellStyle name="Normal 11 2 10 2 2 2" xfId="30472"/>
    <cellStyle name="Normal 11 2 10 2 2 2 2" xfId="30473"/>
    <cellStyle name="Normal 11 2 10 2 2 2 2 2" xfId="30474"/>
    <cellStyle name="Normal 11 2 10 2 2 2 3" xfId="30475"/>
    <cellStyle name="Normal 11 2 10 2 2 2 4" xfId="30476"/>
    <cellStyle name="Normal 11 2 10 2 2 3" xfId="30477"/>
    <cellStyle name="Normal 11 2 10 2 2 3 2" xfId="30478"/>
    <cellStyle name="Normal 11 2 10 2 2 4" xfId="30479"/>
    <cellStyle name="Normal 11 2 10 2 2 5" xfId="30480"/>
    <cellStyle name="Normal 11 2 10 2 3" xfId="30481"/>
    <cellStyle name="Normal 11 2 10 2 3 2" xfId="30482"/>
    <cellStyle name="Normal 11 2 10 2 3 2 2" xfId="30483"/>
    <cellStyle name="Normal 11 2 10 2 3 3" xfId="30484"/>
    <cellStyle name="Normal 11 2 10 2 3 4" xfId="30485"/>
    <cellStyle name="Normal 11 2 10 2 4" xfId="30486"/>
    <cellStyle name="Normal 11 2 10 2 4 2" xfId="30487"/>
    <cellStyle name="Normal 11 2 10 2 5" xfId="30488"/>
    <cellStyle name="Normal 11 2 10 2 6" xfId="30489"/>
    <cellStyle name="Normal 11 2 10 3" xfId="30490"/>
    <cellStyle name="Normal 11 2 10 3 2" xfId="30491"/>
    <cellStyle name="Normal 11 2 10 3 2 2" xfId="30492"/>
    <cellStyle name="Normal 11 2 10 3 2 2 2" xfId="30493"/>
    <cellStyle name="Normal 11 2 10 3 2 3" xfId="30494"/>
    <cellStyle name="Normal 11 2 10 3 2 4" xfId="30495"/>
    <cellStyle name="Normal 11 2 10 3 3" xfId="30496"/>
    <cellStyle name="Normal 11 2 10 3 3 2" xfId="30497"/>
    <cellStyle name="Normal 11 2 10 3 4" xfId="30498"/>
    <cellStyle name="Normal 11 2 10 3 5" xfId="30499"/>
    <cellStyle name="Normal 11 2 10 4" xfId="30500"/>
    <cellStyle name="Normal 11 2 10 4 2" xfId="30501"/>
    <cellStyle name="Normal 11 2 10 4 2 2" xfId="30502"/>
    <cellStyle name="Normal 11 2 10 4 3" xfId="30503"/>
    <cellStyle name="Normal 11 2 10 4 4" xfId="30504"/>
    <cellStyle name="Normal 11 2 10 5" xfId="30505"/>
    <cellStyle name="Normal 11 2 10 5 2" xfId="30506"/>
    <cellStyle name="Normal 11 2 10 6" xfId="30507"/>
    <cellStyle name="Normal 11 2 10 7" xfId="30508"/>
    <cellStyle name="Normal 11 2 11" xfId="30509"/>
    <cellStyle name="Normal 11 2 11 2" xfId="30510"/>
    <cellStyle name="Normal 11 2 11 2 2" xfId="30511"/>
    <cellStyle name="Normal 11 2 11 2 2 2" xfId="30512"/>
    <cellStyle name="Normal 11 2 11 2 2 2 2" xfId="30513"/>
    <cellStyle name="Normal 11 2 11 2 2 2 2 2" xfId="30514"/>
    <cellStyle name="Normal 11 2 11 2 2 2 3" xfId="30515"/>
    <cellStyle name="Normal 11 2 11 2 2 2 4" xfId="30516"/>
    <cellStyle name="Normal 11 2 11 2 2 3" xfId="30517"/>
    <cellStyle name="Normal 11 2 11 2 2 3 2" xfId="30518"/>
    <cellStyle name="Normal 11 2 11 2 2 4" xfId="30519"/>
    <cellStyle name="Normal 11 2 11 2 2 5" xfId="30520"/>
    <cellStyle name="Normal 11 2 11 2 3" xfId="30521"/>
    <cellStyle name="Normal 11 2 11 2 3 2" xfId="30522"/>
    <cellStyle name="Normal 11 2 11 2 3 2 2" xfId="30523"/>
    <cellStyle name="Normal 11 2 11 2 3 3" xfId="30524"/>
    <cellStyle name="Normal 11 2 11 2 3 4" xfId="30525"/>
    <cellStyle name="Normal 11 2 11 2 4" xfId="30526"/>
    <cellStyle name="Normal 11 2 11 2 4 2" xfId="30527"/>
    <cellStyle name="Normal 11 2 11 2 5" xfId="30528"/>
    <cellStyle name="Normal 11 2 11 2 6" xfId="30529"/>
    <cellStyle name="Normal 11 2 11 3" xfId="30530"/>
    <cellStyle name="Normal 11 2 11 3 2" xfId="30531"/>
    <cellStyle name="Normal 11 2 11 3 2 2" xfId="30532"/>
    <cellStyle name="Normal 11 2 11 3 2 2 2" xfId="30533"/>
    <cellStyle name="Normal 11 2 11 3 2 3" xfId="30534"/>
    <cellStyle name="Normal 11 2 11 3 2 4" xfId="30535"/>
    <cellStyle name="Normal 11 2 11 3 3" xfId="30536"/>
    <cellStyle name="Normal 11 2 11 3 3 2" xfId="30537"/>
    <cellStyle name="Normal 11 2 11 3 4" xfId="30538"/>
    <cellStyle name="Normal 11 2 11 3 5" xfId="30539"/>
    <cellStyle name="Normal 11 2 11 4" xfId="30540"/>
    <cellStyle name="Normal 11 2 11 4 2" xfId="30541"/>
    <cellStyle name="Normal 11 2 11 4 2 2" xfId="30542"/>
    <cellStyle name="Normal 11 2 11 4 3" xfId="30543"/>
    <cellStyle name="Normal 11 2 11 4 4" xfId="30544"/>
    <cellStyle name="Normal 11 2 11 5" xfId="30545"/>
    <cellStyle name="Normal 11 2 11 5 2" xfId="30546"/>
    <cellStyle name="Normal 11 2 11 6" xfId="30547"/>
    <cellStyle name="Normal 11 2 11 7" xfId="30548"/>
    <cellStyle name="Normal 11 2 12" xfId="30549"/>
    <cellStyle name="Normal 11 2 12 2" xfId="30550"/>
    <cellStyle name="Normal 11 2 12 2 2" xfId="30551"/>
    <cellStyle name="Normal 11 2 12 2 2 2" xfId="30552"/>
    <cellStyle name="Normal 11 2 12 2 2 2 2" xfId="30553"/>
    <cellStyle name="Normal 11 2 12 2 2 2 2 2" xfId="30554"/>
    <cellStyle name="Normal 11 2 12 2 2 2 3" xfId="30555"/>
    <cellStyle name="Normal 11 2 12 2 2 2 4" xfId="30556"/>
    <cellStyle name="Normal 11 2 12 2 2 3" xfId="30557"/>
    <cellStyle name="Normal 11 2 12 2 2 3 2" xfId="30558"/>
    <cellStyle name="Normal 11 2 12 2 2 4" xfId="30559"/>
    <cellStyle name="Normal 11 2 12 2 2 5" xfId="30560"/>
    <cellStyle name="Normal 11 2 12 2 3" xfId="30561"/>
    <cellStyle name="Normal 11 2 12 2 3 2" xfId="30562"/>
    <cellStyle name="Normal 11 2 12 2 3 2 2" xfId="30563"/>
    <cellStyle name="Normal 11 2 12 2 3 3" xfId="30564"/>
    <cellStyle name="Normal 11 2 12 2 3 4" xfId="30565"/>
    <cellStyle name="Normal 11 2 12 2 4" xfId="30566"/>
    <cellStyle name="Normal 11 2 12 2 4 2" xfId="30567"/>
    <cellStyle name="Normal 11 2 12 2 5" xfId="30568"/>
    <cellStyle name="Normal 11 2 12 2 6" xfId="30569"/>
    <cellStyle name="Normal 11 2 12 3" xfId="30570"/>
    <cellStyle name="Normal 11 2 12 3 2" xfId="30571"/>
    <cellStyle name="Normal 11 2 12 3 2 2" xfId="30572"/>
    <cellStyle name="Normal 11 2 12 3 2 2 2" xfId="30573"/>
    <cellStyle name="Normal 11 2 12 3 2 3" xfId="30574"/>
    <cellStyle name="Normal 11 2 12 3 2 4" xfId="30575"/>
    <cellStyle name="Normal 11 2 12 3 3" xfId="30576"/>
    <cellStyle name="Normal 11 2 12 3 3 2" xfId="30577"/>
    <cellStyle name="Normal 11 2 12 3 4" xfId="30578"/>
    <cellStyle name="Normal 11 2 12 3 5" xfId="30579"/>
    <cellStyle name="Normal 11 2 12 4" xfId="30580"/>
    <cellStyle name="Normal 11 2 12 4 2" xfId="30581"/>
    <cellStyle name="Normal 11 2 12 4 2 2" xfId="30582"/>
    <cellStyle name="Normal 11 2 12 4 3" xfId="30583"/>
    <cellStyle name="Normal 11 2 12 4 4" xfId="30584"/>
    <cellStyle name="Normal 11 2 12 5" xfId="30585"/>
    <cellStyle name="Normal 11 2 12 5 2" xfId="30586"/>
    <cellStyle name="Normal 11 2 12 6" xfId="30587"/>
    <cellStyle name="Normal 11 2 12 7" xfId="30588"/>
    <cellStyle name="Normal 11 2 13" xfId="30589"/>
    <cellStyle name="Normal 11 2 13 2" xfId="30590"/>
    <cellStyle name="Normal 11 2 13 2 2" xfId="30591"/>
    <cellStyle name="Normal 11 2 13 2 2 2" xfId="30592"/>
    <cellStyle name="Normal 11 2 13 2 2 2 2" xfId="30593"/>
    <cellStyle name="Normal 11 2 13 2 2 2 2 2" xfId="30594"/>
    <cellStyle name="Normal 11 2 13 2 2 2 3" xfId="30595"/>
    <cellStyle name="Normal 11 2 13 2 2 2 4" xfId="30596"/>
    <cellStyle name="Normal 11 2 13 2 2 3" xfId="30597"/>
    <cellStyle name="Normal 11 2 13 2 2 3 2" xfId="30598"/>
    <cellStyle name="Normal 11 2 13 2 2 4" xfId="30599"/>
    <cellStyle name="Normal 11 2 13 2 2 5" xfId="30600"/>
    <cellStyle name="Normal 11 2 13 2 3" xfId="30601"/>
    <cellStyle name="Normal 11 2 13 2 3 2" xfId="30602"/>
    <cellStyle name="Normal 11 2 13 2 3 2 2" xfId="30603"/>
    <cellStyle name="Normal 11 2 13 2 3 3" xfId="30604"/>
    <cellStyle name="Normal 11 2 13 2 3 4" xfId="30605"/>
    <cellStyle name="Normal 11 2 13 2 4" xfId="30606"/>
    <cellStyle name="Normal 11 2 13 2 4 2" xfId="30607"/>
    <cellStyle name="Normal 11 2 13 2 5" xfId="30608"/>
    <cellStyle name="Normal 11 2 13 2 6" xfId="30609"/>
    <cellStyle name="Normal 11 2 13 3" xfId="30610"/>
    <cellStyle name="Normal 11 2 13 3 2" xfId="30611"/>
    <cellStyle name="Normal 11 2 13 3 2 2" xfId="30612"/>
    <cellStyle name="Normal 11 2 13 3 2 2 2" xfId="30613"/>
    <cellStyle name="Normal 11 2 13 3 2 3" xfId="30614"/>
    <cellStyle name="Normal 11 2 13 3 2 4" xfId="30615"/>
    <cellStyle name="Normal 11 2 13 3 3" xfId="30616"/>
    <cellStyle name="Normal 11 2 13 3 3 2" xfId="30617"/>
    <cellStyle name="Normal 11 2 13 3 4" xfId="30618"/>
    <cellStyle name="Normal 11 2 13 3 5" xfId="30619"/>
    <cellStyle name="Normal 11 2 13 4" xfId="30620"/>
    <cellStyle name="Normal 11 2 13 4 2" xfId="30621"/>
    <cellStyle name="Normal 11 2 13 4 2 2" xfId="30622"/>
    <cellStyle name="Normal 11 2 13 4 3" xfId="30623"/>
    <cellStyle name="Normal 11 2 13 4 4" xfId="30624"/>
    <cellStyle name="Normal 11 2 13 5" xfId="30625"/>
    <cellStyle name="Normal 11 2 13 5 2" xfId="30626"/>
    <cellStyle name="Normal 11 2 13 6" xfId="30627"/>
    <cellStyle name="Normal 11 2 13 7" xfId="30628"/>
    <cellStyle name="Normal 11 2 14" xfId="30629"/>
    <cellStyle name="Normal 11 2 14 2" xfId="30630"/>
    <cellStyle name="Normal 11 2 14 2 2" xfId="30631"/>
    <cellStyle name="Normal 11 2 14 2 2 2" xfId="30632"/>
    <cellStyle name="Normal 11 2 14 2 2 2 2" xfId="30633"/>
    <cellStyle name="Normal 11 2 14 2 2 2 2 2" xfId="30634"/>
    <cellStyle name="Normal 11 2 14 2 2 2 3" xfId="30635"/>
    <cellStyle name="Normal 11 2 14 2 2 2 4" xfId="30636"/>
    <cellStyle name="Normal 11 2 14 2 2 3" xfId="30637"/>
    <cellStyle name="Normal 11 2 14 2 2 3 2" xfId="30638"/>
    <cellStyle name="Normal 11 2 14 2 2 4" xfId="30639"/>
    <cellStyle name="Normal 11 2 14 2 2 5" xfId="30640"/>
    <cellStyle name="Normal 11 2 14 2 3" xfId="30641"/>
    <cellStyle name="Normal 11 2 14 2 3 2" xfId="30642"/>
    <cellStyle name="Normal 11 2 14 2 3 2 2" xfId="30643"/>
    <cellStyle name="Normal 11 2 14 2 3 3" xfId="30644"/>
    <cellStyle name="Normal 11 2 14 2 3 4" xfId="30645"/>
    <cellStyle name="Normal 11 2 14 2 4" xfId="30646"/>
    <cellStyle name="Normal 11 2 14 2 4 2" xfId="30647"/>
    <cellStyle name="Normal 11 2 14 2 5" xfId="30648"/>
    <cellStyle name="Normal 11 2 14 2 6" xfId="30649"/>
    <cellStyle name="Normal 11 2 14 3" xfId="30650"/>
    <cellStyle name="Normal 11 2 14 3 2" xfId="30651"/>
    <cellStyle name="Normal 11 2 14 3 2 2" xfId="30652"/>
    <cellStyle name="Normal 11 2 14 3 2 2 2" xfId="30653"/>
    <cellStyle name="Normal 11 2 14 3 2 3" xfId="30654"/>
    <cellStyle name="Normal 11 2 14 3 2 4" xfId="30655"/>
    <cellStyle name="Normal 11 2 14 3 3" xfId="30656"/>
    <cellStyle name="Normal 11 2 14 3 3 2" xfId="30657"/>
    <cellStyle name="Normal 11 2 14 3 4" xfId="30658"/>
    <cellStyle name="Normal 11 2 14 3 5" xfId="30659"/>
    <cellStyle name="Normal 11 2 14 4" xfId="30660"/>
    <cellStyle name="Normal 11 2 14 4 2" xfId="30661"/>
    <cellStyle name="Normal 11 2 14 4 2 2" xfId="30662"/>
    <cellStyle name="Normal 11 2 14 4 3" xfId="30663"/>
    <cellStyle name="Normal 11 2 14 4 4" xfId="30664"/>
    <cellStyle name="Normal 11 2 14 5" xfId="30665"/>
    <cellStyle name="Normal 11 2 14 5 2" xfId="30666"/>
    <cellStyle name="Normal 11 2 14 6" xfId="30667"/>
    <cellStyle name="Normal 11 2 14 7" xfId="30668"/>
    <cellStyle name="Normal 11 2 15" xfId="30669"/>
    <cellStyle name="Normal 11 2 15 2" xfId="30670"/>
    <cellStyle name="Normal 11 2 15 2 2" xfId="30671"/>
    <cellStyle name="Normal 11 2 15 2 2 2" xfId="30672"/>
    <cellStyle name="Normal 11 2 15 2 2 2 2" xfId="30673"/>
    <cellStyle name="Normal 11 2 15 2 2 2 2 2" xfId="30674"/>
    <cellStyle name="Normal 11 2 15 2 2 2 3" xfId="30675"/>
    <cellStyle name="Normal 11 2 15 2 2 2 4" xfId="30676"/>
    <cellStyle name="Normal 11 2 15 2 2 3" xfId="30677"/>
    <cellStyle name="Normal 11 2 15 2 2 3 2" xfId="30678"/>
    <cellStyle name="Normal 11 2 15 2 2 4" xfId="30679"/>
    <cellStyle name="Normal 11 2 15 2 2 5" xfId="30680"/>
    <cellStyle name="Normal 11 2 15 2 3" xfId="30681"/>
    <cellStyle name="Normal 11 2 15 2 3 2" xfId="30682"/>
    <cellStyle name="Normal 11 2 15 2 3 2 2" xfId="30683"/>
    <cellStyle name="Normal 11 2 15 2 3 3" xfId="30684"/>
    <cellStyle name="Normal 11 2 15 2 3 4" xfId="30685"/>
    <cellStyle name="Normal 11 2 15 2 4" xfId="30686"/>
    <cellStyle name="Normal 11 2 15 2 4 2" xfId="30687"/>
    <cellStyle name="Normal 11 2 15 2 5" xfId="30688"/>
    <cellStyle name="Normal 11 2 15 2 6" xfId="30689"/>
    <cellStyle name="Normal 11 2 15 3" xfId="30690"/>
    <cellStyle name="Normal 11 2 15 3 2" xfId="30691"/>
    <cellStyle name="Normal 11 2 15 3 2 2" xfId="30692"/>
    <cellStyle name="Normal 11 2 15 3 2 2 2" xfId="30693"/>
    <cellStyle name="Normal 11 2 15 3 2 3" xfId="30694"/>
    <cellStyle name="Normal 11 2 15 3 2 4" xfId="30695"/>
    <cellStyle name="Normal 11 2 15 3 3" xfId="30696"/>
    <cellStyle name="Normal 11 2 15 3 3 2" xfId="30697"/>
    <cellStyle name="Normal 11 2 15 3 4" xfId="30698"/>
    <cellStyle name="Normal 11 2 15 3 5" xfId="30699"/>
    <cellStyle name="Normal 11 2 15 4" xfId="30700"/>
    <cellStyle name="Normal 11 2 15 4 2" xfId="30701"/>
    <cellStyle name="Normal 11 2 15 4 2 2" xfId="30702"/>
    <cellStyle name="Normal 11 2 15 4 3" xfId="30703"/>
    <cellStyle name="Normal 11 2 15 4 4" xfId="30704"/>
    <cellStyle name="Normal 11 2 15 5" xfId="30705"/>
    <cellStyle name="Normal 11 2 15 5 2" xfId="30706"/>
    <cellStyle name="Normal 11 2 15 6" xfId="30707"/>
    <cellStyle name="Normal 11 2 15 7" xfId="30708"/>
    <cellStyle name="Normal 11 2 16" xfId="30709"/>
    <cellStyle name="Normal 11 2 16 2" xfId="30710"/>
    <cellStyle name="Normal 11 2 16 2 2" xfId="30711"/>
    <cellStyle name="Normal 11 2 16 2 2 2" xfId="30712"/>
    <cellStyle name="Normal 11 2 16 2 2 2 2" xfId="30713"/>
    <cellStyle name="Normal 11 2 16 2 2 2 2 2" xfId="30714"/>
    <cellStyle name="Normal 11 2 16 2 2 2 3" xfId="30715"/>
    <cellStyle name="Normal 11 2 16 2 2 2 4" xfId="30716"/>
    <cellStyle name="Normal 11 2 16 2 2 3" xfId="30717"/>
    <cellStyle name="Normal 11 2 16 2 2 3 2" xfId="30718"/>
    <cellStyle name="Normal 11 2 16 2 2 4" xfId="30719"/>
    <cellStyle name="Normal 11 2 16 2 2 5" xfId="30720"/>
    <cellStyle name="Normal 11 2 16 2 3" xfId="30721"/>
    <cellStyle name="Normal 11 2 16 2 3 2" xfId="30722"/>
    <cellStyle name="Normal 11 2 16 2 3 2 2" xfId="30723"/>
    <cellStyle name="Normal 11 2 16 2 3 3" xfId="30724"/>
    <cellStyle name="Normal 11 2 16 2 3 4" xfId="30725"/>
    <cellStyle name="Normal 11 2 16 2 4" xfId="30726"/>
    <cellStyle name="Normal 11 2 16 2 4 2" xfId="30727"/>
    <cellStyle name="Normal 11 2 16 2 5" xfId="30728"/>
    <cellStyle name="Normal 11 2 16 2 6" xfId="30729"/>
    <cellStyle name="Normal 11 2 16 3" xfId="30730"/>
    <cellStyle name="Normal 11 2 16 3 2" xfId="30731"/>
    <cellStyle name="Normal 11 2 16 3 2 2" xfId="30732"/>
    <cellStyle name="Normal 11 2 16 3 2 2 2" xfId="30733"/>
    <cellStyle name="Normal 11 2 16 3 2 3" xfId="30734"/>
    <cellStyle name="Normal 11 2 16 3 2 4" xfId="30735"/>
    <cellStyle name="Normal 11 2 16 3 3" xfId="30736"/>
    <cellStyle name="Normal 11 2 16 3 3 2" xfId="30737"/>
    <cellStyle name="Normal 11 2 16 3 4" xfId="30738"/>
    <cellStyle name="Normal 11 2 16 3 5" xfId="30739"/>
    <cellStyle name="Normal 11 2 16 4" xfId="30740"/>
    <cellStyle name="Normal 11 2 16 4 2" xfId="30741"/>
    <cellStyle name="Normal 11 2 16 4 2 2" xfId="30742"/>
    <cellStyle name="Normal 11 2 16 4 3" xfId="30743"/>
    <cellStyle name="Normal 11 2 16 4 4" xfId="30744"/>
    <cellStyle name="Normal 11 2 16 5" xfId="30745"/>
    <cellStyle name="Normal 11 2 16 5 2" xfId="30746"/>
    <cellStyle name="Normal 11 2 16 6" xfId="30747"/>
    <cellStyle name="Normal 11 2 16 7" xfId="30748"/>
    <cellStyle name="Normal 11 2 17" xfId="30749"/>
    <cellStyle name="Normal 11 2 17 2" xfId="30750"/>
    <cellStyle name="Normal 11 2 17 2 2" xfId="30751"/>
    <cellStyle name="Normal 11 2 17 2 2 2" xfId="30752"/>
    <cellStyle name="Normal 11 2 17 2 2 2 2" xfId="30753"/>
    <cellStyle name="Normal 11 2 17 2 2 2 2 2" xfId="30754"/>
    <cellStyle name="Normal 11 2 17 2 2 2 3" xfId="30755"/>
    <cellStyle name="Normal 11 2 17 2 2 2 4" xfId="30756"/>
    <cellStyle name="Normal 11 2 17 2 2 3" xfId="30757"/>
    <cellStyle name="Normal 11 2 17 2 2 3 2" xfId="30758"/>
    <cellStyle name="Normal 11 2 17 2 2 4" xfId="30759"/>
    <cellStyle name="Normal 11 2 17 2 2 5" xfId="30760"/>
    <cellStyle name="Normal 11 2 17 2 3" xfId="30761"/>
    <cellStyle name="Normal 11 2 17 2 3 2" xfId="30762"/>
    <cellStyle name="Normal 11 2 17 2 3 2 2" xfId="30763"/>
    <cellStyle name="Normal 11 2 17 2 3 3" xfId="30764"/>
    <cellStyle name="Normal 11 2 17 2 3 4" xfId="30765"/>
    <cellStyle name="Normal 11 2 17 2 4" xfId="30766"/>
    <cellStyle name="Normal 11 2 17 2 4 2" xfId="30767"/>
    <cellStyle name="Normal 11 2 17 2 5" xfId="30768"/>
    <cellStyle name="Normal 11 2 17 2 6" xfId="30769"/>
    <cellStyle name="Normal 11 2 17 3" xfId="30770"/>
    <cellStyle name="Normal 11 2 17 3 2" xfId="30771"/>
    <cellStyle name="Normal 11 2 17 3 2 2" xfId="30772"/>
    <cellStyle name="Normal 11 2 17 3 2 2 2" xfId="30773"/>
    <cellStyle name="Normal 11 2 17 3 2 3" xfId="30774"/>
    <cellStyle name="Normal 11 2 17 3 2 4" xfId="30775"/>
    <cellStyle name="Normal 11 2 17 3 3" xfId="30776"/>
    <cellStyle name="Normal 11 2 17 3 3 2" xfId="30777"/>
    <cellStyle name="Normal 11 2 17 3 4" xfId="30778"/>
    <cellStyle name="Normal 11 2 17 3 5" xfId="30779"/>
    <cellStyle name="Normal 11 2 17 4" xfId="30780"/>
    <cellStyle name="Normal 11 2 17 4 2" xfId="30781"/>
    <cellStyle name="Normal 11 2 17 4 2 2" xfId="30782"/>
    <cellStyle name="Normal 11 2 17 4 3" xfId="30783"/>
    <cellStyle name="Normal 11 2 17 4 4" xfId="30784"/>
    <cellStyle name="Normal 11 2 17 5" xfId="30785"/>
    <cellStyle name="Normal 11 2 17 5 2" xfId="30786"/>
    <cellStyle name="Normal 11 2 17 6" xfId="30787"/>
    <cellStyle name="Normal 11 2 17 7" xfId="30788"/>
    <cellStyle name="Normal 11 2 18" xfId="30789"/>
    <cellStyle name="Normal 11 2 18 2" xfId="30790"/>
    <cellStyle name="Normal 11 2 18 2 2" xfId="30791"/>
    <cellStyle name="Normal 11 2 18 2 2 2" xfId="30792"/>
    <cellStyle name="Normal 11 2 18 2 2 2 2" xfId="30793"/>
    <cellStyle name="Normal 11 2 18 2 2 2 2 2" xfId="30794"/>
    <cellStyle name="Normal 11 2 18 2 2 2 3" xfId="30795"/>
    <cellStyle name="Normal 11 2 18 2 2 2 4" xfId="30796"/>
    <cellStyle name="Normal 11 2 18 2 2 3" xfId="30797"/>
    <cellStyle name="Normal 11 2 18 2 2 3 2" xfId="30798"/>
    <cellStyle name="Normal 11 2 18 2 2 4" xfId="30799"/>
    <cellStyle name="Normal 11 2 18 2 2 5" xfId="30800"/>
    <cellStyle name="Normal 11 2 18 2 3" xfId="30801"/>
    <cellStyle name="Normal 11 2 18 2 3 2" xfId="30802"/>
    <cellStyle name="Normal 11 2 18 2 3 2 2" xfId="30803"/>
    <cellStyle name="Normal 11 2 18 2 3 3" xfId="30804"/>
    <cellStyle name="Normal 11 2 18 2 3 4" xfId="30805"/>
    <cellStyle name="Normal 11 2 18 2 4" xfId="30806"/>
    <cellStyle name="Normal 11 2 18 2 4 2" xfId="30807"/>
    <cellStyle name="Normal 11 2 18 2 5" xfId="30808"/>
    <cellStyle name="Normal 11 2 18 2 6" xfId="30809"/>
    <cellStyle name="Normal 11 2 18 3" xfId="30810"/>
    <cellStyle name="Normal 11 2 18 3 2" xfId="30811"/>
    <cellStyle name="Normal 11 2 18 3 2 2" xfId="30812"/>
    <cellStyle name="Normal 11 2 18 3 2 2 2" xfId="30813"/>
    <cellStyle name="Normal 11 2 18 3 2 3" xfId="30814"/>
    <cellStyle name="Normal 11 2 18 3 2 4" xfId="30815"/>
    <cellStyle name="Normal 11 2 18 3 3" xfId="30816"/>
    <cellStyle name="Normal 11 2 18 3 3 2" xfId="30817"/>
    <cellStyle name="Normal 11 2 18 3 4" xfId="30818"/>
    <cellStyle name="Normal 11 2 18 3 5" xfId="30819"/>
    <cellStyle name="Normal 11 2 18 4" xfId="30820"/>
    <cellStyle name="Normal 11 2 18 4 2" xfId="30821"/>
    <cellStyle name="Normal 11 2 18 4 2 2" xfId="30822"/>
    <cellStyle name="Normal 11 2 18 4 3" xfId="30823"/>
    <cellStyle name="Normal 11 2 18 4 4" xfId="30824"/>
    <cellStyle name="Normal 11 2 18 5" xfId="30825"/>
    <cellStyle name="Normal 11 2 18 5 2" xfId="30826"/>
    <cellStyle name="Normal 11 2 18 6" xfId="30827"/>
    <cellStyle name="Normal 11 2 18 7" xfId="30828"/>
    <cellStyle name="Normal 11 2 19" xfId="30829"/>
    <cellStyle name="Normal 11 2 19 2" xfId="30830"/>
    <cellStyle name="Normal 11 2 19 2 2" xfId="30831"/>
    <cellStyle name="Normal 11 2 19 2 2 2" xfId="30832"/>
    <cellStyle name="Normal 11 2 19 2 2 2 2" xfId="30833"/>
    <cellStyle name="Normal 11 2 19 2 2 2 2 2" xfId="30834"/>
    <cellStyle name="Normal 11 2 19 2 2 2 3" xfId="30835"/>
    <cellStyle name="Normal 11 2 19 2 2 2 4" xfId="30836"/>
    <cellStyle name="Normal 11 2 19 2 2 3" xfId="30837"/>
    <cellStyle name="Normal 11 2 19 2 2 3 2" xfId="30838"/>
    <cellStyle name="Normal 11 2 19 2 2 4" xfId="30839"/>
    <cellStyle name="Normal 11 2 19 2 2 5" xfId="30840"/>
    <cellStyle name="Normal 11 2 19 2 3" xfId="30841"/>
    <cellStyle name="Normal 11 2 19 2 3 2" xfId="30842"/>
    <cellStyle name="Normal 11 2 19 2 3 2 2" xfId="30843"/>
    <cellStyle name="Normal 11 2 19 2 3 3" xfId="30844"/>
    <cellStyle name="Normal 11 2 19 2 3 4" xfId="30845"/>
    <cellStyle name="Normal 11 2 19 2 4" xfId="30846"/>
    <cellStyle name="Normal 11 2 19 2 4 2" xfId="30847"/>
    <cellStyle name="Normal 11 2 19 2 5" xfId="30848"/>
    <cellStyle name="Normal 11 2 19 2 6" xfId="30849"/>
    <cellStyle name="Normal 11 2 19 3" xfId="30850"/>
    <cellStyle name="Normal 11 2 19 3 2" xfId="30851"/>
    <cellStyle name="Normal 11 2 19 3 2 2" xfId="30852"/>
    <cellStyle name="Normal 11 2 19 3 2 2 2" xfId="30853"/>
    <cellStyle name="Normal 11 2 19 3 2 3" xfId="30854"/>
    <cellStyle name="Normal 11 2 19 3 2 4" xfId="30855"/>
    <cellStyle name="Normal 11 2 19 3 3" xfId="30856"/>
    <cellStyle name="Normal 11 2 19 3 3 2" xfId="30857"/>
    <cellStyle name="Normal 11 2 19 3 4" xfId="30858"/>
    <cellStyle name="Normal 11 2 19 3 5" xfId="30859"/>
    <cellStyle name="Normal 11 2 19 4" xfId="30860"/>
    <cellStyle name="Normal 11 2 19 4 2" xfId="30861"/>
    <cellStyle name="Normal 11 2 19 4 2 2" xfId="30862"/>
    <cellStyle name="Normal 11 2 19 4 3" xfId="30863"/>
    <cellStyle name="Normal 11 2 19 4 4" xfId="30864"/>
    <cellStyle name="Normal 11 2 19 5" xfId="30865"/>
    <cellStyle name="Normal 11 2 19 5 2" xfId="30866"/>
    <cellStyle name="Normal 11 2 19 6" xfId="30867"/>
    <cellStyle name="Normal 11 2 19 7" xfId="30868"/>
    <cellStyle name="Normal 11 2 2" xfId="30869"/>
    <cellStyle name="Normal 11 2 2 10" xfId="30870"/>
    <cellStyle name="Normal 11 2 2 10 2" xfId="30871"/>
    <cellStyle name="Normal 11 2 2 10 2 2" xfId="30872"/>
    <cellStyle name="Normal 11 2 2 10 2 2 2" xfId="30873"/>
    <cellStyle name="Normal 11 2 2 10 2 2 2 2" xfId="30874"/>
    <cellStyle name="Normal 11 2 2 10 2 2 2 2 2" xfId="30875"/>
    <cellStyle name="Normal 11 2 2 10 2 2 2 3" xfId="30876"/>
    <cellStyle name="Normal 11 2 2 10 2 2 2 4" xfId="30877"/>
    <cellStyle name="Normal 11 2 2 10 2 2 3" xfId="30878"/>
    <cellStyle name="Normal 11 2 2 10 2 2 3 2" xfId="30879"/>
    <cellStyle name="Normal 11 2 2 10 2 2 4" xfId="30880"/>
    <cellStyle name="Normal 11 2 2 10 2 2 5" xfId="30881"/>
    <cellStyle name="Normal 11 2 2 10 2 3" xfId="30882"/>
    <cellStyle name="Normal 11 2 2 10 2 3 2" xfId="30883"/>
    <cellStyle name="Normal 11 2 2 10 2 3 2 2" xfId="30884"/>
    <cellStyle name="Normal 11 2 2 10 2 3 3" xfId="30885"/>
    <cellStyle name="Normal 11 2 2 10 2 3 4" xfId="30886"/>
    <cellStyle name="Normal 11 2 2 10 2 4" xfId="30887"/>
    <cellStyle name="Normal 11 2 2 10 2 4 2" xfId="30888"/>
    <cellStyle name="Normal 11 2 2 10 2 5" xfId="30889"/>
    <cellStyle name="Normal 11 2 2 10 2 6" xfId="30890"/>
    <cellStyle name="Normal 11 2 2 10 3" xfId="30891"/>
    <cellStyle name="Normal 11 2 2 10 3 2" xfId="30892"/>
    <cellStyle name="Normal 11 2 2 10 3 2 2" xfId="30893"/>
    <cellStyle name="Normal 11 2 2 10 3 2 2 2" xfId="30894"/>
    <cellStyle name="Normal 11 2 2 10 3 2 3" xfId="30895"/>
    <cellStyle name="Normal 11 2 2 10 3 2 4" xfId="30896"/>
    <cellStyle name="Normal 11 2 2 10 3 3" xfId="30897"/>
    <cellStyle name="Normal 11 2 2 10 3 3 2" xfId="30898"/>
    <cellStyle name="Normal 11 2 2 10 3 4" xfId="30899"/>
    <cellStyle name="Normal 11 2 2 10 3 5" xfId="30900"/>
    <cellStyle name="Normal 11 2 2 10 4" xfId="30901"/>
    <cellStyle name="Normal 11 2 2 10 4 2" xfId="30902"/>
    <cellStyle name="Normal 11 2 2 10 4 2 2" xfId="30903"/>
    <cellStyle name="Normal 11 2 2 10 4 3" xfId="30904"/>
    <cellStyle name="Normal 11 2 2 10 4 4" xfId="30905"/>
    <cellStyle name="Normal 11 2 2 10 5" xfId="30906"/>
    <cellStyle name="Normal 11 2 2 10 5 2" xfId="30907"/>
    <cellStyle name="Normal 11 2 2 10 6" xfId="30908"/>
    <cellStyle name="Normal 11 2 2 10 7" xfId="30909"/>
    <cellStyle name="Normal 11 2 2 11" xfId="30910"/>
    <cellStyle name="Normal 11 2 2 11 2" xfId="30911"/>
    <cellStyle name="Normal 11 2 2 11 2 2" xfId="30912"/>
    <cellStyle name="Normal 11 2 2 11 2 2 2" xfId="30913"/>
    <cellStyle name="Normal 11 2 2 11 2 2 2 2" xfId="30914"/>
    <cellStyle name="Normal 11 2 2 11 2 2 2 2 2" xfId="30915"/>
    <cellStyle name="Normal 11 2 2 11 2 2 2 3" xfId="30916"/>
    <cellStyle name="Normal 11 2 2 11 2 2 2 4" xfId="30917"/>
    <cellStyle name="Normal 11 2 2 11 2 2 3" xfId="30918"/>
    <cellStyle name="Normal 11 2 2 11 2 2 3 2" xfId="30919"/>
    <cellStyle name="Normal 11 2 2 11 2 2 4" xfId="30920"/>
    <cellStyle name="Normal 11 2 2 11 2 2 5" xfId="30921"/>
    <cellStyle name="Normal 11 2 2 11 2 3" xfId="30922"/>
    <cellStyle name="Normal 11 2 2 11 2 3 2" xfId="30923"/>
    <cellStyle name="Normal 11 2 2 11 2 3 2 2" xfId="30924"/>
    <cellStyle name="Normal 11 2 2 11 2 3 3" xfId="30925"/>
    <cellStyle name="Normal 11 2 2 11 2 3 4" xfId="30926"/>
    <cellStyle name="Normal 11 2 2 11 2 4" xfId="30927"/>
    <cellStyle name="Normal 11 2 2 11 2 4 2" xfId="30928"/>
    <cellStyle name="Normal 11 2 2 11 2 5" xfId="30929"/>
    <cellStyle name="Normal 11 2 2 11 2 6" xfId="30930"/>
    <cellStyle name="Normal 11 2 2 11 3" xfId="30931"/>
    <cellStyle name="Normal 11 2 2 11 3 2" xfId="30932"/>
    <cellStyle name="Normal 11 2 2 11 3 2 2" xfId="30933"/>
    <cellStyle name="Normal 11 2 2 11 3 2 2 2" xfId="30934"/>
    <cellStyle name="Normal 11 2 2 11 3 2 3" xfId="30935"/>
    <cellStyle name="Normal 11 2 2 11 3 2 4" xfId="30936"/>
    <cellStyle name="Normal 11 2 2 11 3 3" xfId="30937"/>
    <cellStyle name="Normal 11 2 2 11 3 3 2" xfId="30938"/>
    <cellStyle name="Normal 11 2 2 11 3 4" xfId="30939"/>
    <cellStyle name="Normal 11 2 2 11 3 5" xfId="30940"/>
    <cellStyle name="Normal 11 2 2 11 4" xfId="30941"/>
    <cellStyle name="Normal 11 2 2 11 4 2" xfId="30942"/>
    <cellStyle name="Normal 11 2 2 11 4 2 2" xfId="30943"/>
    <cellStyle name="Normal 11 2 2 11 4 3" xfId="30944"/>
    <cellStyle name="Normal 11 2 2 11 4 4" xfId="30945"/>
    <cellStyle name="Normal 11 2 2 11 5" xfId="30946"/>
    <cellStyle name="Normal 11 2 2 11 5 2" xfId="30947"/>
    <cellStyle name="Normal 11 2 2 11 6" xfId="30948"/>
    <cellStyle name="Normal 11 2 2 11 7" xfId="30949"/>
    <cellStyle name="Normal 11 2 2 12" xfId="30950"/>
    <cellStyle name="Normal 11 2 2 12 2" xfId="30951"/>
    <cellStyle name="Normal 11 2 2 12 2 2" xfId="30952"/>
    <cellStyle name="Normal 11 2 2 12 2 2 2" xfId="30953"/>
    <cellStyle name="Normal 11 2 2 12 2 2 2 2" xfId="30954"/>
    <cellStyle name="Normal 11 2 2 12 2 2 2 2 2" xfId="30955"/>
    <cellStyle name="Normal 11 2 2 12 2 2 2 3" xfId="30956"/>
    <cellStyle name="Normal 11 2 2 12 2 2 2 4" xfId="30957"/>
    <cellStyle name="Normal 11 2 2 12 2 2 3" xfId="30958"/>
    <cellStyle name="Normal 11 2 2 12 2 2 3 2" xfId="30959"/>
    <cellStyle name="Normal 11 2 2 12 2 2 4" xfId="30960"/>
    <cellStyle name="Normal 11 2 2 12 2 2 5" xfId="30961"/>
    <cellStyle name="Normal 11 2 2 12 2 3" xfId="30962"/>
    <cellStyle name="Normal 11 2 2 12 2 3 2" xfId="30963"/>
    <cellStyle name="Normal 11 2 2 12 2 3 2 2" xfId="30964"/>
    <cellStyle name="Normal 11 2 2 12 2 3 3" xfId="30965"/>
    <cellStyle name="Normal 11 2 2 12 2 3 4" xfId="30966"/>
    <cellStyle name="Normal 11 2 2 12 2 4" xfId="30967"/>
    <cellStyle name="Normal 11 2 2 12 2 4 2" xfId="30968"/>
    <cellStyle name="Normal 11 2 2 12 2 5" xfId="30969"/>
    <cellStyle name="Normal 11 2 2 12 2 6" xfId="30970"/>
    <cellStyle name="Normal 11 2 2 12 3" xfId="30971"/>
    <cellStyle name="Normal 11 2 2 12 3 2" xfId="30972"/>
    <cellStyle name="Normal 11 2 2 12 3 2 2" xfId="30973"/>
    <cellStyle name="Normal 11 2 2 12 3 2 2 2" xfId="30974"/>
    <cellStyle name="Normal 11 2 2 12 3 2 3" xfId="30975"/>
    <cellStyle name="Normal 11 2 2 12 3 2 4" xfId="30976"/>
    <cellStyle name="Normal 11 2 2 12 3 3" xfId="30977"/>
    <cellStyle name="Normal 11 2 2 12 3 3 2" xfId="30978"/>
    <cellStyle name="Normal 11 2 2 12 3 4" xfId="30979"/>
    <cellStyle name="Normal 11 2 2 12 3 5" xfId="30980"/>
    <cellStyle name="Normal 11 2 2 12 4" xfId="30981"/>
    <cellStyle name="Normal 11 2 2 12 4 2" xfId="30982"/>
    <cellStyle name="Normal 11 2 2 12 4 2 2" xfId="30983"/>
    <cellStyle name="Normal 11 2 2 12 4 3" xfId="30984"/>
    <cellStyle name="Normal 11 2 2 12 4 4" xfId="30985"/>
    <cellStyle name="Normal 11 2 2 12 5" xfId="30986"/>
    <cellStyle name="Normal 11 2 2 12 5 2" xfId="30987"/>
    <cellStyle name="Normal 11 2 2 12 6" xfId="30988"/>
    <cellStyle name="Normal 11 2 2 12 7" xfId="30989"/>
    <cellStyle name="Normal 11 2 2 13" xfId="30990"/>
    <cellStyle name="Normal 11 2 2 13 2" xfId="30991"/>
    <cellStyle name="Normal 11 2 2 13 2 2" xfId="30992"/>
    <cellStyle name="Normal 11 2 2 13 2 2 2" xfId="30993"/>
    <cellStyle name="Normal 11 2 2 13 2 2 2 2" xfId="30994"/>
    <cellStyle name="Normal 11 2 2 13 2 2 2 2 2" xfId="30995"/>
    <cellStyle name="Normal 11 2 2 13 2 2 2 3" xfId="30996"/>
    <cellStyle name="Normal 11 2 2 13 2 2 2 4" xfId="30997"/>
    <cellStyle name="Normal 11 2 2 13 2 2 3" xfId="30998"/>
    <cellStyle name="Normal 11 2 2 13 2 2 3 2" xfId="30999"/>
    <cellStyle name="Normal 11 2 2 13 2 2 4" xfId="31000"/>
    <cellStyle name="Normal 11 2 2 13 2 2 5" xfId="31001"/>
    <cellStyle name="Normal 11 2 2 13 2 3" xfId="31002"/>
    <cellStyle name="Normal 11 2 2 13 2 3 2" xfId="31003"/>
    <cellStyle name="Normal 11 2 2 13 2 3 2 2" xfId="31004"/>
    <cellStyle name="Normal 11 2 2 13 2 3 3" xfId="31005"/>
    <cellStyle name="Normal 11 2 2 13 2 3 4" xfId="31006"/>
    <cellStyle name="Normal 11 2 2 13 2 4" xfId="31007"/>
    <cellStyle name="Normal 11 2 2 13 2 4 2" xfId="31008"/>
    <cellStyle name="Normal 11 2 2 13 2 5" xfId="31009"/>
    <cellStyle name="Normal 11 2 2 13 2 6" xfId="31010"/>
    <cellStyle name="Normal 11 2 2 13 3" xfId="31011"/>
    <cellStyle name="Normal 11 2 2 13 3 2" xfId="31012"/>
    <cellStyle name="Normal 11 2 2 13 3 2 2" xfId="31013"/>
    <cellStyle name="Normal 11 2 2 13 3 2 2 2" xfId="31014"/>
    <cellStyle name="Normal 11 2 2 13 3 2 3" xfId="31015"/>
    <cellStyle name="Normal 11 2 2 13 3 2 4" xfId="31016"/>
    <cellStyle name="Normal 11 2 2 13 3 3" xfId="31017"/>
    <cellStyle name="Normal 11 2 2 13 3 3 2" xfId="31018"/>
    <cellStyle name="Normal 11 2 2 13 3 4" xfId="31019"/>
    <cellStyle name="Normal 11 2 2 13 3 5" xfId="31020"/>
    <cellStyle name="Normal 11 2 2 13 4" xfId="31021"/>
    <cellStyle name="Normal 11 2 2 13 4 2" xfId="31022"/>
    <cellStyle name="Normal 11 2 2 13 4 2 2" xfId="31023"/>
    <cellStyle name="Normal 11 2 2 13 4 3" xfId="31024"/>
    <cellStyle name="Normal 11 2 2 13 4 4" xfId="31025"/>
    <cellStyle name="Normal 11 2 2 13 5" xfId="31026"/>
    <cellStyle name="Normal 11 2 2 13 5 2" xfId="31027"/>
    <cellStyle name="Normal 11 2 2 13 6" xfId="31028"/>
    <cellStyle name="Normal 11 2 2 13 7" xfId="31029"/>
    <cellStyle name="Normal 11 2 2 14" xfId="31030"/>
    <cellStyle name="Normal 11 2 2 14 2" xfId="31031"/>
    <cellStyle name="Normal 11 2 2 14 2 2" xfId="31032"/>
    <cellStyle name="Normal 11 2 2 14 2 2 2" xfId="31033"/>
    <cellStyle name="Normal 11 2 2 14 2 2 2 2" xfId="31034"/>
    <cellStyle name="Normal 11 2 2 14 2 2 2 2 2" xfId="31035"/>
    <cellStyle name="Normal 11 2 2 14 2 2 2 3" xfId="31036"/>
    <cellStyle name="Normal 11 2 2 14 2 2 2 4" xfId="31037"/>
    <cellStyle name="Normal 11 2 2 14 2 2 3" xfId="31038"/>
    <cellStyle name="Normal 11 2 2 14 2 2 3 2" xfId="31039"/>
    <cellStyle name="Normal 11 2 2 14 2 2 4" xfId="31040"/>
    <cellStyle name="Normal 11 2 2 14 2 2 5" xfId="31041"/>
    <cellStyle name="Normal 11 2 2 14 2 3" xfId="31042"/>
    <cellStyle name="Normal 11 2 2 14 2 3 2" xfId="31043"/>
    <cellStyle name="Normal 11 2 2 14 2 3 2 2" xfId="31044"/>
    <cellStyle name="Normal 11 2 2 14 2 3 3" xfId="31045"/>
    <cellStyle name="Normal 11 2 2 14 2 3 4" xfId="31046"/>
    <cellStyle name="Normal 11 2 2 14 2 4" xfId="31047"/>
    <cellStyle name="Normal 11 2 2 14 2 4 2" xfId="31048"/>
    <cellStyle name="Normal 11 2 2 14 2 5" xfId="31049"/>
    <cellStyle name="Normal 11 2 2 14 2 6" xfId="31050"/>
    <cellStyle name="Normal 11 2 2 14 3" xfId="31051"/>
    <cellStyle name="Normal 11 2 2 14 3 2" xfId="31052"/>
    <cellStyle name="Normal 11 2 2 14 3 2 2" xfId="31053"/>
    <cellStyle name="Normal 11 2 2 14 3 2 2 2" xfId="31054"/>
    <cellStyle name="Normal 11 2 2 14 3 2 3" xfId="31055"/>
    <cellStyle name="Normal 11 2 2 14 3 2 4" xfId="31056"/>
    <cellStyle name="Normal 11 2 2 14 3 3" xfId="31057"/>
    <cellStyle name="Normal 11 2 2 14 3 3 2" xfId="31058"/>
    <cellStyle name="Normal 11 2 2 14 3 4" xfId="31059"/>
    <cellStyle name="Normal 11 2 2 14 3 5" xfId="31060"/>
    <cellStyle name="Normal 11 2 2 14 4" xfId="31061"/>
    <cellStyle name="Normal 11 2 2 14 4 2" xfId="31062"/>
    <cellStyle name="Normal 11 2 2 14 4 2 2" xfId="31063"/>
    <cellStyle name="Normal 11 2 2 14 4 3" xfId="31064"/>
    <cellStyle name="Normal 11 2 2 14 4 4" xfId="31065"/>
    <cellStyle name="Normal 11 2 2 14 5" xfId="31066"/>
    <cellStyle name="Normal 11 2 2 14 5 2" xfId="31067"/>
    <cellStyle name="Normal 11 2 2 14 6" xfId="31068"/>
    <cellStyle name="Normal 11 2 2 14 7" xfId="31069"/>
    <cellStyle name="Normal 11 2 2 15" xfId="31070"/>
    <cellStyle name="Normal 11 2 2 15 2" xfId="31071"/>
    <cellStyle name="Normal 11 2 2 15 2 2" xfId="31072"/>
    <cellStyle name="Normal 11 2 2 15 2 2 2" xfId="31073"/>
    <cellStyle name="Normal 11 2 2 15 2 2 2 2" xfId="31074"/>
    <cellStyle name="Normal 11 2 2 15 2 2 2 2 2" xfId="31075"/>
    <cellStyle name="Normal 11 2 2 15 2 2 2 3" xfId="31076"/>
    <cellStyle name="Normal 11 2 2 15 2 2 2 4" xfId="31077"/>
    <cellStyle name="Normal 11 2 2 15 2 2 3" xfId="31078"/>
    <cellStyle name="Normal 11 2 2 15 2 2 3 2" xfId="31079"/>
    <cellStyle name="Normal 11 2 2 15 2 2 4" xfId="31080"/>
    <cellStyle name="Normal 11 2 2 15 2 2 5" xfId="31081"/>
    <cellStyle name="Normal 11 2 2 15 2 3" xfId="31082"/>
    <cellStyle name="Normal 11 2 2 15 2 3 2" xfId="31083"/>
    <cellStyle name="Normal 11 2 2 15 2 3 2 2" xfId="31084"/>
    <cellStyle name="Normal 11 2 2 15 2 3 3" xfId="31085"/>
    <cellStyle name="Normal 11 2 2 15 2 3 4" xfId="31086"/>
    <cellStyle name="Normal 11 2 2 15 2 4" xfId="31087"/>
    <cellStyle name="Normal 11 2 2 15 2 4 2" xfId="31088"/>
    <cellStyle name="Normal 11 2 2 15 2 5" xfId="31089"/>
    <cellStyle name="Normal 11 2 2 15 2 6" xfId="31090"/>
    <cellStyle name="Normal 11 2 2 15 3" xfId="31091"/>
    <cellStyle name="Normal 11 2 2 15 3 2" xfId="31092"/>
    <cellStyle name="Normal 11 2 2 15 3 2 2" xfId="31093"/>
    <cellStyle name="Normal 11 2 2 15 3 2 2 2" xfId="31094"/>
    <cellStyle name="Normal 11 2 2 15 3 2 3" xfId="31095"/>
    <cellStyle name="Normal 11 2 2 15 3 2 4" xfId="31096"/>
    <cellStyle name="Normal 11 2 2 15 3 3" xfId="31097"/>
    <cellStyle name="Normal 11 2 2 15 3 3 2" xfId="31098"/>
    <cellStyle name="Normal 11 2 2 15 3 4" xfId="31099"/>
    <cellStyle name="Normal 11 2 2 15 3 5" xfId="31100"/>
    <cellStyle name="Normal 11 2 2 15 4" xfId="31101"/>
    <cellStyle name="Normal 11 2 2 15 4 2" xfId="31102"/>
    <cellStyle name="Normal 11 2 2 15 4 2 2" xfId="31103"/>
    <cellStyle name="Normal 11 2 2 15 4 3" xfId="31104"/>
    <cellStyle name="Normal 11 2 2 15 4 4" xfId="31105"/>
    <cellStyle name="Normal 11 2 2 15 5" xfId="31106"/>
    <cellStyle name="Normal 11 2 2 15 5 2" xfId="31107"/>
    <cellStyle name="Normal 11 2 2 15 6" xfId="31108"/>
    <cellStyle name="Normal 11 2 2 15 7" xfId="31109"/>
    <cellStyle name="Normal 11 2 2 16" xfId="31110"/>
    <cellStyle name="Normal 11 2 2 16 2" xfId="31111"/>
    <cellStyle name="Normal 11 2 2 16 2 2" xfId="31112"/>
    <cellStyle name="Normal 11 2 2 16 2 2 2" xfId="31113"/>
    <cellStyle name="Normal 11 2 2 16 2 2 2 2" xfId="31114"/>
    <cellStyle name="Normal 11 2 2 16 2 2 2 2 2" xfId="31115"/>
    <cellStyle name="Normal 11 2 2 16 2 2 2 3" xfId="31116"/>
    <cellStyle name="Normal 11 2 2 16 2 2 2 4" xfId="31117"/>
    <cellStyle name="Normal 11 2 2 16 2 2 3" xfId="31118"/>
    <cellStyle name="Normal 11 2 2 16 2 2 3 2" xfId="31119"/>
    <cellStyle name="Normal 11 2 2 16 2 2 4" xfId="31120"/>
    <cellStyle name="Normal 11 2 2 16 2 2 5" xfId="31121"/>
    <cellStyle name="Normal 11 2 2 16 2 3" xfId="31122"/>
    <cellStyle name="Normal 11 2 2 16 2 3 2" xfId="31123"/>
    <cellStyle name="Normal 11 2 2 16 2 3 2 2" xfId="31124"/>
    <cellStyle name="Normal 11 2 2 16 2 3 3" xfId="31125"/>
    <cellStyle name="Normal 11 2 2 16 2 3 4" xfId="31126"/>
    <cellStyle name="Normal 11 2 2 16 2 4" xfId="31127"/>
    <cellStyle name="Normal 11 2 2 16 2 4 2" xfId="31128"/>
    <cellStyle name="Normal 11 2 2 16 2 5" xfId="31129"/>
    <cellStyle name="Normal 11 2 2 16 2 6" xfId="31130"/>
    <cellStyle name="Normal 11 2 2 16 3" xfId="31131"/>
    <cellStyle name="Normal 11 2 2 16 3 2" xfId="31132"/>
    <cellStyle name="Normal 11 2 2 16 3 2 2" xfId="31133"/>
    <cellStyle name="Normal 11 2 2 16 3 2 2 2" xfId="31134"/>
    <cellStyle name="Normal 11 2 2 16 3 2 3" xfId="31135"/>
    <cellStyle name="Normal 11 2 2 16 3 2 4" xfId="31136"/>
    <cellStyle name="Normal 11 2 2 16 3 3" xfId="31137"/>
    <cellStyle name="Normal 11 2 2 16 3 3 2" xfId="31138"/>
    <cellStyle name="Normal 11 2 2 16 3 4" xfId="31139"/>
    <cellStyle name="Normal 11 2 2 16 3 5" xfId="31140"/>
    <cellStyle name="Normal 11 2 2 16 4" xfId="31141"/>
    <cellStyle name="Normal 11 2 2 16 4 2" xfId="31142"/>
    <cellStyle name="Normal 11 2 2 16 4 2 2" xfId="31143"/>
    <cellStyle name="Normal 11 2 2 16 4 3" xfId="31144"/>
    <cellStyle name="Normal 11 2 2 16 4 4" xfId="31145"/>
    <cellStyle name="Normal 11 2 2 16 5" xfId="31146"/>
    <cellStyle name="Normal 11 2 2 16 5 2" xfId="31147"/>
    <cellStyle name="Normal 11 2 2 16 6" xfId="31148"/>
    <cellStyle name="Normal 11 2 2 16 7" xfId="31149"/>
    <cellStyle name="Normal 11 2 2 17" xfId="31150"/>
    <cellStyle name="Normal 11 2 2 17 2" xfId="31151"/>
    <cellStyle name="Normal 11 2 2 17 2 2" xfId="31152"/>
    <cellStyle name="Normal 11 2 2 17 2 2 2" xfId="31153"/>
    <cellStyle name="Normal 11 2 2 17 2 2 2 2" xfId="31154"/>
    <cellStyle name="Normal 11 2 2 17 2 2 2 2 2" xfId="31155"/>
    <cellStyle name="Normal 11 2 2 17 2 2 2 3" xfId="31156"/>
    <cellStyle name="Normal 11 2 2 17 2 2 2 4" xfId="31157"/>
    <cellStyle name="Normal 11 2 2 17 2 2 3" xfId="31158"/>
    <cellStyle name="Normal 11 2 2 17 2 2 3 2" xfId="31159"/>
    <cellStyle name="Normal 11 2 2 17 2 2 4" xfId="31160"/>
    <cellStyle name="Normal 11 2 2 17 2 2 5" xfId="31161"/>
    <cellStyle name="Normal 11 2 2 17 2 3" xfId="31162"/>
    <cellStyle name="Normal 11 2 2 17 2 3 2" xfId="31163"/>
    <cellStyle name="Normal 11 2 2 17 2 3 2 2" xfId="31164"/>
    <cellStyle name="Normal 11 2 2 17 2 3 3" xfId="31165"/>
    <cellStyle name="Normal 11 2 2 17 2 3 4" xfId="31166"/>
    <cellStyle name="Normal 11 2 2 17 2 4" xfId="31167"/>
    <cellStyle name="Normal 11 2 2 17 2 4 2" xfId="31168"/>
    <cellStyle name="Normal 11 2 2 17 2 5" xfId="31169"/>
    <cellStyle name="Normal 11 2 2 17 2 6" xfId="31170"/>
    <cellStyle name="Normal 11 2 2 17 3" xfId="31171"/>
    <cellStyle name="Normal 11 2 2 17 3 2" xfId="31172"/>
    <cellStyle name="Normal 11 2 2 17 3 2 2" xfId="31173"/>
    <cellStyle name="Normal 11 2 2 17 3 2 2 2" xfId="31174"/>
    <cellStyle name="Normal 11 2 2 17 3 2 3" xfId="31175"/>
    <cellStyle name="Normal 11 2 2 17 3 2 4" xfId="31176"/>
    <cellStyle name="Normal 11 2 2 17 3 3" xfId="31177"/>
    <cellStyle name="Normal 11 2 2 17 3 3 2" xfId="31178"/>
    <cellStyle name="Normal 11 2 2 17 3 4" xfId="31179"/>
    <cellStyle name="Normal 11 2 2 17 3 5" xfId="31180"/>
    <cellStyle name="Normal 11 2 2 17 4" xfId="31181"/>
    <cellStyle name="Normal 11 2 2 17 4 2" xfId="31182"/>
    <cellStyle name="Normal 11 2 2 17 4 2 2" xfId="31183"/>
    <cellStyle name="Normal 11 2 2 17 4 3" xfId="31184"/>
    <cellStyle name="Normal 11 2 2 17 4 4" xfId="31185"/>
    <cellStyle name="Normal 11 2 2 17 5" xfId="31186"/>
    <cellStyle name="Normal 11 2 2 17 5 2" xfId="31187"/>
    <cellStyle name="Normal 11 2 2 17 6" xfId="31188"/>
    <cellStyle name="Normal 11 2 2 17 7" xfId="31189"/>
    <cellStyle name="Normal 11 2 2 18" xfId="31190"/>
    <cellStyle name="Normal 11 2 2 18 2" xfId="31191"/>
    <cellStyle name="Normal 11 2 2 18 2 2" xfId="31192"/>
    <cellStyle name="Normal 11 2 2 18 2 2 2" xfId="31193"/>
    <cellStyle name="Normal 11 2 2 18 2 2 2 2" xfId="31194"/>
    <cellStyle name="Normal 11 2 2 18 2 2 2 2 2" xfId="31195"/>
    <cellStyle name="Normal 11 2 2 18 2 2 2 3" xfId="31196"/>
    <cellStyle name="Normal 11 2 2 18 2 2 2 4" xfId="31197"/>
    <cellStyle name="Normal 11 2 2 18 2 2 3" xfId="31198"/>
    <cellStyle name="Normal 11 2 2 18 2 2 3 2" xfId="31199"/>
    <cellStyle name="Normal 11 2 2 18 2 2 4" xfId="31200"/>
    <cellStyle name="Normal 11 2 2 18 2 2 5" xfId="31201"/>
    <cellStyle name="Normal 11 2 2 18 2 3" xfId="31202"/>
    <cellStyle name="Normal 11 2 2 18 2 3 2" xfId="31203"/>
    <cellStyle name="Normal 11 2 2 18 2 3 2 2" xfId="31204"/>
    <cellStyle name="Normal 11 2 2 18 2 3 3" xfId="31205"/>
    <cellStyle name="Normal 11 2 2 18 2 3 4" xfId="31206"/>
    <cellStyle name="Normal 11 2 2 18 2 4" xfId="31207"/>
    <cellStyle name="Normal 11 2 2 18 2 4 2" xfId="31208"/>
    <cellStyle name="Normal 11 2 2 18 2 5" xfId="31209"/>
    <cellStyle name="Normal 11 2 2 18 2 6" xfId="31210"/>
    <cellStyle name="Normal 11 2 2 18 3" xfId="31211"/>
    <cellStyle name="Normal 11 2 2 18 3 2" xfId="31212"/>
    <cellStyle name="Normal 11 2 2 18 3 2 2" xfId="31213"/>
    <cellStyle name="Normal 11 2 2 18 3 2 2 2" xfId="31214"/>
    <cellStyle name="Normal 11 2 2 18 3 2 3" xfId="31215"/>
    <cellStyle name="Normal 11 2 2 18 3 2 4" xfId="31216"/>
    <cellStyle name="Normal 11 2 2 18 3 3" xfId="31217"/>
    <cellStyle name="Normal 11 2 2 18 3 3 2" xfId="31218"/>
    <cellStyle name="Normal 11 2 2 18 3 4" xfId="31219"/>
    <cellStyle name="Normal 11 2 2 18 3 5" xfId="31220"/>
    <cellStyle name="Normal 11 2 2 18 4" xfId="31221"/>
    <cellStyle name="Normal 11 2 2 18 4 2" xfId="31222"/>
    <cellStyle name="Normal 11 2 2 18 4 2 2" xfId="31223"/>
    <cellStyle name="Normal 11 2 2 18 4 3" xfId="31224"/>
    <cellStyle name="Normal 11 2 2 18 4 4" xfId="31225"/>
    <cellStyle name="Normal 11 2 2 18 5" xfId="31226"/>
    <cellStyle name="Normal 11 2 2 18 5 2" xfId="31227"/>
    <cellStyle name="Normal 11 2 2 18 6" xfId="31228"/>
    <cellStyle name="Normal 11 2 2 18 7" xfId="31229"/>
    <cellStyle name="Normal 11 2 2 19" xfId="31230"/>
    <cellStyle name="Normal 11 2 2 19 2" xfId="31231"/>
    <cellStyle name="Normal 11 2 2 19 2 2" xfId="31232"/>
    <cellStyle name="Normal 11 2 2 19 2 2 2" xfId="31233"/>
    <cellStyle name="Normal 11 2 2 19 2 2 2 2" xfId="31234"/>
    <cellStyle name="Normal 11 2 2 19 2 2 2 2 2" xfId="31235"/>
    <cellStyle name="Normal 11 2 2 19 2 2 2 3" xfId="31236"/>
    <cellStyle name="Normal 11 2 2 19 2 2 2 4" xfId="31237"/>
    <cellStyle name="Normal 11 2 2 19 2 2 3" xfId="31238"/>
    <cellStyle name="Normal 11 2 2 19 2 2 3 2" xfId="31239"/>
    <cellStyle name="Normal 11 2 2 19 2 2 4" xfId="31240"/>
    <cellStyle name="Normal 11 2 2 19 2 2 5" xfId="31241"/>
    <cellStyle name="Normal 11 2 2 19 2 3" xfId="31242"/>
    <cellStyle name="Normal 11 2 2 19 2 3 2" xfId="31243"/>
    <cellStyle name="Normal 11 2 2 19 2 3 2 2" xfId="31244"/>
    <cellStyle name="Normal 11 2 2 19 2 3 3" xfId="31245"/>
    <cellStyle name="Normal 11 2 2 19 2 3 4" xfId="31246"/>
    <cellStyle name="Normal 11 2 2 19 2 4" xfId="31247"/>
    <cellStyle name="Normal 11 2 2 19 2 4 2" xfId="31248"/>
    <cellStyle name="Normal 11 2 2 19 2 5" xfId="31249"/>
    <cellStyle name="Normal 11 2 2 19 2 6" xfId="31250"/>
    <cellStyle name="Normal 11 2 2 19 3" xfId="31251"/>
    <cellStyle name="Normal 11 2 2 19 3 2" xfId="31252"/>
    <cellStyle name="Normal 11 2 2 19 3 2 2" xfId="31253"/>
    <cellStyle name="Normal 11 2 2 19 3 2 2 2" xfId="31254"/>
    <cellStyle name="Normal 11 2 2 19 3 2 3" xfId="31255"/>
    <cellStyle name="Normal 11 2 2 19 3 2 4" xfId="31256"/>
    <cellStyle name="Normal 11 2 2 19 3 3" xfId="31257"/>
    <cellStyle name="Normal 11 2 2 19 3 3 2" xfId="31258"/>
    <cellStyle name="Normal 11 2 2 19 3 4" xfId="31259"/>
    <cellStyle name="Normal 11 2 2 19 3 5" xfId="31260"/>
    <cellStyle name="Normal 11 2 2 19 4" xfId="31261"/>
    <cellStyle name="Normal 11 2 2 19 4 2" xfId="31262"/>
    <cellStyle name="Normal 11 2 2 19 4 2 2" xfId="31263"/>
    <cellStyle name="Normal 11 2 2 19 4 3" xfId="31264"/>
    <cellStyle name="Normal 11 2 2 19 4 4" xfId="31265"/>
    <cellStyle name="Normal 11 2 2 19 5" xfId="31266"/>
    <cellStyle name="Normal 11 2 2 19 5 2" xfId="31267"/>
    <cellStyle name="Normal 11 2 2 19 6" xfId="31268"/>
    <cellStyle name="Normal 11 2 2 19 7" xfId="31269"/>
    <cellStyle name="Normal 11 2 2 2" xfId="31270"/>
    <cellStyle name="Normal 11 2 2 2 2" xfId="31271"/>
    <cellStyle name="Normal 11 2 2 2 2 2" xfId="31272"/>
    <cellStyle name="Normal 11 2 2 2 2 2 2" xfId="31273"/>
    <cellStyle name="Normal 11 2 2 2 2 2 2 2" xfId="31274"/>
    <cellStyle name="Normal 11 2 2 2 2 2 2 2 2" xfId="31275"/>
    <cellStyle name="Normal 11 2 2 2 2 2 2 3" xfId="31276"/>
    <cellStyle name="Normal 11 2 2 2 2 2 2 4" xfId="31277"/>
    <cellStyle name="Normal 11 2 2 2 2 2 3" xfId="31278"/>
    <cellStyle name="Normal 11 2 2 2 2 2 3 2" xfId="31279"/>
    <cellStyle name="Normal 11 2 2 2 2 2 4" xfId="31280"/>
    <cellStyle name="Normal 11 2 2 2 2 2 5" xfId="31281"/>
    <cellStyle name="Normal 11 2 2 2 2 3" xfId="31282"/>
    <cellStyle name="Normal 11 2 2 2 2 3 2" xfId="31283"/>
    <cellStyle name="Normal 11 2 2 2 2 3 2 2" xfId="31284"/>
    <cellStyle name="Normal 11 2 2 2 2 3 3" xfId="31285"/>
    <cellStyle name="Normal 11 2 2 2 2 3 4" xfId="31286"/>
    <cellStyle name="Normal 11 2 2 2 2 4" xfId="31287"/>
    <cellStyle name="Normal 11 2 2 2 2 4 2" xfId="31288"/>
    <cellStyle name="Normal 11 2 2 2 2 5" xfId="31289"/>
    <cellStyle name="Normal 11 2 2 2 2 6" xfId="31290"/>
    <cellStyle name="Normal 11 2 2 2 3" xfId="31291"/>
    <cellStyle name="Normal 11 2 2 2 3 2" xfId="31292"/>
    <cellStyle name="Normal 11 2 2 2 3 2 2" xfId="31293"/>
    <cellStyle name="Normal 11 2 2 2 3 2 2 2" xfId="31294"/>
    <cellStyle name="Normal 11 2 2 2 3 2 3" xfId="31295"/>
    <cellStyle name="Normal 11 2 2 2 3 2 4" xfId="31296"/>
    <cellStyle name="Normal 11 2 2 2 3 3" xfId="31297"/>
    <cellStyle name="Normal 11 2 2 2 3 3 2" xfId="31298"/>
    <cellStyle name="Normal 11 2 2 2 3 4" xfId="31299"/>
    <cellStyle name="Normal 11 2 2 2 3 5" xfId="31300"/>
    <cellStyle name="Normal 11 2 2 2 4" xfId="31301"/>
    <cellStyle name="Normal 11 2 2 2 4 2" xfId="31302"/>
    <cellStyle name="Normal 11 2 2 2 4 2 2" xfId="31303"/>
    <cellStyle name="Normal 11 2 2 2 4 3" xfId="31304"/>
    <cellStyle name="Normal 11 2 2 2 4 4" xfId="31305"/>
    <cellStyle name="Normal 11 2 2 2 5" xfId="31306"/>
    <cellStyle name="Normal 11 2 2 2 5 2" xfId="31307"/>
    <cellStyle name="Normal 11 2 2 2 6" xfId="31308"/>
    <cellStyle name="Normal 11 2 2 2 7" xfId="31309"/>
    <cellStyle name="Normal 11 2 2 20" xfId="31310"/>
    <cellStyle name="Normal 11 2 2 20 2" xfId="31311"/>
    <cellStyle name="Normal 11 2 2 20 2 2" xfId="31312"/>
    <cellStyle name="Normal 11 2 2 20 2 2 2" xfId="31313"/>
    <cellStyle name="Normal 11 2 2 20 2 2 2 2" xfId="31314"/>
    <cellStyle name="Normal 11 2 2 20 2 2 2 2 2" xfId="31315"/>
    <cellStyle name="Normal 11 2 2 20 2 2 2 3" xfId="31316"/>
    <cellStyle name="Normal 11 2 2 20 2 2 2 4" xfId="31317"/>
    <cellStyle name="Normal 11 2 2 20 2 2 3" xfId="31318"/>
    <cellStyle name="Normal 11 2 2 20 2 2 3 2" xfId="31319"/>
    <cellStyle name="Normal 11 2 2 20 2 2 4" xfId="31320"/>
    <cellStyle name="Normal 11 2 2 20 2 2 5" xfId="31321"/>
    <cellStyle name="Normal 11 2 2 20 2 3" xfId="31322"/>
    <cellStyle name="Normal 11 2 2 20 2 3 2" xfId="31323"/>
    <cellStyle name="Normal 11 2 2 20 2 3 2 2" xfId="31324"/>
    <cellStyle name="Normal 11 2 2 20 2 3 3" xfId="31325"/>
    <cellStyle name="Normal 11 2 2 20 2 3 4" xfId="31326"/>
    <cellStyle name="Normal 11 2 2 20 2 4" xfId="31327"/>
    <cellStyle name="Normal 11 2 2 20 2 4 2" xfId="31328"/>
    <cellStyle name="Normal 11 2 2 20 2 5" xfId="31329"/>
    <cellStyle name="Normal 11 2 2 20 2 6" xfId="31330"/>
    <cellStyle name="Normal 11 2 2 20 3" xfId="31331"/>
    <cellStyle name="Normal 11 2 2 20 3 2" xfId="31332"/>
    <cellStyle name="Normal 11 2 2 20 3 2 2" xfId="31333"/>
    <cellStyle name="Normal 11 2 2 20 3 2 2 2" xfId="31334"/>
    <cellStyle name="Normal 11 2 2 20 3 2 3" xfId="31335"/>
    <cellStyle name="Normal 11 2 2 20 3 2 4" xfId="31336"/>
    <cellStyle name="Normal 11 2 2 20 3 3" xfId="31337"/>
    <cellStyle name="Normal 11 2 2 20 3 3 2" xfId="31338"/>
    <cellStyle name="Normal 11 2 2 20 3 4" xfId="31339"/>
    <cellStyle name="Normal 11 2 2 20 3 5" xfId="31340"/>
    <cellStyle name="Normal 11 2 2 20 4" xfId="31341"/>
    <cellStyle name="Normal 11 2 2 20 4 2" xfId="31342"/>
    <cellStyle name="Normal 11 2 2 20 4 2 2" xfId="31343"/>
    <cellStyle name="Normal 11 2 2 20 4 3" xfId="31344"/>
    <cellStyle name="Normal 11 2 2 20 4 4" xfId="31345"/>
    <cellStyle name="Normal 11 2 2 20 5" xfId="31346"/>
    <cellStyle name="Normal 11 2 2 20 5 2" xfId="31347"/>
    <cellStyle name="Normal 11 2 2 20 6" xfId="31348"/>
    <cellStyle name="Normal 11 2 2 20 7" xfId="31349"/>
    <cellStyle name="Normal 11 2 2 21" xfId="31350"/>
    <cellStyle name="Normal 11 2 2 21 2" xfId="31351"/>
    <cellStyle name="Normal 11 2 2 21 2 2" xfId="31352"/>
    <cellStyle name="Normal 11 2 2 21 2 2 2" xfId="31353"/>
    <cellStyle name="Normal 11 2 2 21 2 2 2 2" xfId="31354"/>
    <cellStyle name="Normal 11 2 2 21 2 2 2 2 2" xfId="31355"/>
    <cellStyle name="Normal 11 2 2 21 2 2 2 3" xfId="31356"/>
    <cellStyle name="Normal 11 2 2 21 2 2 2 4" xfId="31357"/>
    <cellStyle name="Normal 11 2 2 21 2 2 3" xfId="31358"/>
    <cellStyle name="Normal 11 2 2 21 2 2 3 2" xfId="31359"/>
    <cellStyle name="Normal 11 2 2 21 2 2 4" xfId="31360"/>
    <cellStyle name="Normal 11 2 2 21 2 2 5" xfId="31361"/>
    <cellStyle name="Normal 11 2 2 21 2 3" xfId="31362"/>
    <cellStyle name="Normal 11 2 2 21 2 3 2" xfId="31363"/>
    <cellStyle name="Normal 11 2 2 21 2 3 2 2" xfId="31364"/>
    <cellStyle name="Normal 11 2 2 21 2 3 3" xfId="31365"/>
    <cellStyle name="Normal 11 2 2 21 2 3 4" xfId="31366"/>
    <cellStyle name="Normal 11 2 2 21 2 4" xfId="31367"/>
    <cellStyle name="Normal 11 2 2 21 2 4 2" xfId="31368"/>
    <cellStyle name="Normal 11 2 2 21 2 5" xfId="31369"/>
    <cellStyle name="Normal 11 2 2 21 2 6" xfId="31370"/>
    <cellStyle name="Normal 11 2 2 21 3" xfId="31371"/>
    <cellStyle name="Normal 11 2 2 21 3 2" xfId="31372"/>
    <cellStyle name="Normal 11 2 2 21 3 2 2" xfId="31373"/>
    <cellStyle name="Normal 11 2 2 21 3 2 2 2" xfId="31374"/>
    <cellStyle name="Normal 11 2 2 21 3 2 3" xfId="31375"/>
    <cellStyle name="Normal 11 2 2 21 3 2 4" xfId="31376"/>
    <cellStyle name="Normal 11 2 2 21 3 3" xfId="31377"/>
    <cellStyle name="Normal 11 2 2 21 3 3 2" xfId="31378"/>
    <cellStyle name="Normal 11 2 2 21 3 4" xfId="31379"/>
    <cellStyle name="Normal 11 2 2 21 3 5" xfId="31380"/>
    <cellStyle name="Normal 11 2 2 21 4" xfId="31381"/>
    <cellStyle name="Normal 11 2 2 21 4 2" xfId="31382"/>
    <cellStyle name="Normal 11 2 2 21 4 2 2" xfId="31383"/>
    <cellStyle name="Normal 11 2 2 21 4 3" xfId="31384"/>
    <cellStyle name="Normal 11 2 2 21 4 4" xfId="31385"/>
    <cellStyle name="Normal 11 2 2 21 5" xfId="31386"/>
    <cellStyle name="Normal 11 2 2 21 5 2" xfId="31387"/>
    <cellStyle name="Normal 11 2 2 21 6" xfId="31388"/>
    <cellStyle name="Normal 11 2 2 21 7" xfId="31389"/>
    <cellStyle name="Normal 11 2 2 22" xfId="31390"/>
    <cellStyle name="Normal 11 2 2 22 2" xfId="31391"/>
    <cellStyle name="Normal 11 2 2 22 2 2" xfId="31392"/>
    <cellStyle name="Normal 11 2 2 22 2 2 2" xfId="31393"/>
    <cellStyle name="Normal 11 2 2 22 2 2 2 2" xfId="31394"/>
    <cellStyle name="Normal 11 2 2 22 2 2 2 2 2" xfId="31395"/>
    <cellStyle name="Normal 11 2 2 22 2 2 2 3" xfId="31396"/>
    <cellStyle name="Normal 11 2 2 22 2 2 2 4" xfId="31397"/>
    <cellStyle name="Normal 11 2 2 22 2 2 3" xfId="31398"/>
    <cellStyle name="Normal 11 2 2 22 2 2 3 2" xfId="31399"/>
    <cellStyle name="Normal 11 2 2 22 2 2 4" xfId="31400"/>
    <cellStyle name="Normal 11 2 2 22 2 2 5" xfId="31401"/>
    <cellStyle name="Normal 11 2 2 22 2 3" xfId="31402"/>
    <cellStyle name="Normal 11 2 2 22 2 3 2" xfId="31403"/>
    <cellStyle name="Normal 11 2 2 22 2 3 2 2" xfId="31404"/>
    <cellStyle name="Normal 11 2 2 22 2 3 3" xfId="31405"/>
    <cellStyle name="Normal 11 2 2 22 2 3 4" xfId="31406"/>
    <cellStyle name="Normal 11 2 2 22 2 4" xfId="31407"/>
    <cellStyle name="Normal 11 2 2 22 2 4 2" xfId="31408"/>
    <cellStyle name="Normal 11 2 2 22 2 5" xfId="31409"/>
    <cellStyle name="Normal 11 2 2 22 2 6" xfId="31410"/>
    <cellStyle name="Normal 11 2 2 22 3" xfId="31411"/>
    <cellStyle name="Normal 11 2 2 22 3 2" xfId="31412"/>
    <cellStyle name="Normal 11 2 2 22 3 2 2" xfId="31413"/>
    <cellStyle name="Normal 11 2 2 22 3 2 2 2" xfId="31414"/>
    <cellStyle name="Normal 11 2 2 22 3 2 3" xfId="31415"/>
    <cellStyle name="Normal 11 2 2 22 3 2 4" xfId="31416"/>
    <cellStyle name="Normal 11 2 2 22 3 3" xfId="31417"/>
    <cellStyle name="Normal 11 2 2 22 3 3 2" xfId="31418"/>
    <cellStyle name="Normal 11 2 2 22 3 4" xfId="31419"/>
    <cellStyle name="Normal 11 2 2 22 3 5" xfId="31420"/>
    <cellStyle name="Normal 11 2 2 22 4" xfId="31421"/>
    <cellStyle name="Normal 11 2 2 22 4 2" xfId="31422"/>
    <cellStyle name="Normal 11 2 2 22 4 2 2" xfId="31423"/>
    <cellStyle name="Normal 11 2 2 22 4 3" xfId="31424"/>
    <cellStyle name="Normal 11 2 2 22 4 4" xfId="31425"/>
    <cellStyle name="Normal 11 2 2 22 5" xfId="31426"/>
    <cellStyle name="Normal 11 2 2 22 5 2" xfId="31427"/>
    <cellStyle name="Normal 11 2 2 22 6" xfId="31428"/>
    <cellStyle name="Normal 11 2 2 22 7" xfId="31429"/>
    <cellStyle name="Normal 11 2 2 23" xfId="31430"/>
    <cellStyle name="Normal 11 2 2 23 2" xfId="31431"/>
    <cellStyle name="Normal 11 2 2 23 2 2" xfId="31432"/>
    <cellStyle name="Normal 11 2 2 23 2 2 2" xfId="31433"/>
    <cellStyle name="Normal 11 2 2 23 2 2 2 2" xfId="31434"/>
    <cellStyle name="Normal 11 2 2 23 2 2 2 2 2" xfId="31435"/>
    <cellStyle name="Normal 11 2 2 23 2 2 2 3" xfId="31436"/>
    <cellStyle name="Normal 11 2 2 23 2 2 2 4" xfId="31437"/>
    <cellStyle name="Normal 11 2 2 23 2 2 3" xfId="31438"/>
    <cellStyle name="Normal 11 2 2 23 2 2 3 2" xfId="31439"/>
    <cellStyle name="Normal 11 2 2 23 2 2 4" xfId="31440"/>
    <cellStyle name="Normal 11 2 2 23 2 2 5" xfId="31441"/>
    <cellStyle name="Normal 11 2 2 23 2 3" xfId="31442"/>
    <cellStyle name="Normal 11 2 2 23 2 3 2" xfId="31443"/>
    <cellStyle name="Normal 11 2 2 23 2 3 2 2" xfId="31444"/>
    <cellStyle name="Normal 11 2 2 23 2 3 3" xfId="31445"/>
    <cellStyle name="Normal 11 2 2 23 2 3 4" xfId="31446"/>
    <cellStyle name="Normal 11 2 2 23 2 4" xfId="31447"/>
    <cellStyle name="Normal 11 2 2 23 2 4 2" xfId="31448"/>
    <cellStyle name="Normal 11 2 2 23 2 5" xfId="31449"/>
    <cellStyle name="Normal 11 2 2 23 2 6" xfId="31450"/>
    <cellStyle name="Normal 11 2 2 23 3" xfId="31451"/>
    <cellStyle name="Normal 11 2 2 23 3 2" xfId="31452"/>
    <cellStyle name="Normal 11 2 2 23 3 2 2" xfId="31453"/>
    <cellStyle name="Normal 11 2 2 23 3 2 2 2" xfId="31454"/>
    <cellStyle name="Normal 11 2 2 23 3 2 3" xfId="31455"/>
    <cellStyle name="Normal 11 2 2 23 3 2 4" xfId="31456"/>
    <cellStyle name="Normal 11 2 2 23 3 3" xfId="31457"/>
    <cellStyle name="Normal 11 2 2 23 3 3 2" xfId="31458"/>
    <cellStyle name="Normal 11 2 2 23 3 4" xfId="31459"/>
    <cellStyle name="Normal 11 2 2 23 3 5" xfId="31460"/>
    <cellStyle name="Normal 11 2 2 23 4" xfId="31461"/>
    <cellStyle name="Normal 11 2 2 23 4 2" xfId="31462"/>
    <cellStyle name="Normal 11 2 2 23 4 2 2" xfId="31463"/>
    <cellStyle name="Normal 11 2 2 23 4 3" xfId="31464"/>
    <cellStyle name="Normal 11 2 2 23 4 4" xfId="31465"/>
    <cellStyle name="Normal 11 2 2 23 5" xfId="31466"/>
    <cellStyle name="Normal 11 2 2 23 5 2" xfId="31467"/>
    <cellStyle name="Normal 11 2 2 23 6" xfId="31468"/>
    <cellStyle name="Normal 11 2 2 23 7" xfId="31469"/>
    <cellStyle name="Normal 11 2 2 24" xfId="31470"/>
    <cellStyle name="Normal 11 2 2 24 2" xfId="31471"/>
    <cellStyle name="Normal 11 2 2 24 2 2" xfId="31472"/>
    <cellStyle name="Normal 11 2 2 24 2 2 2" xfId="31473"/>
    <cellStyle name="Normal 11 2 2 24 2 2 2 2" xfId="31474"/>
    <cellStyle name="Normal 11 2 2 24 2 2 2 2 2" xfId="31475"/>
    <cellStyle name="Normal 11 2 2 24 2 2 2 3" xfId="31476"/>
    <cellStyle name="Normal 11 2 2 24 2 2 2 4" xfId="31477"/>
    <cellStyle name="Normal 11 2 2 24 2 2 3" xfId="31478"/>
    <cellStyle name="Normal 11 2 2 24 2 2 3 2" xfId="31479"/>
    <cellStyle name="Normal 11 2 2 24 2 2 4" xfId="31480"/>
    <cellStyle name="Normal 11 2 2 24 2 2 5" xfId="31481"/>
    <cellStyle name="Normal 11 2 2 24 2 3" xfId="31482"/>
    <cellStyle name="Normal 11 2 2 24 2 3 2" xfId="31483"/>
    <cellStyle name="Normal 11 2 2 24 2 3 2 2" xfId="31484"/>
    <cellStyle name="Normal 11 2 2 24 2 3 3" xfId="31485"/>
    <cellStyle name="Normal 11 2 2 24 2 3 4" xfId="31486"/>
    <cellStyle name="Normal 11 2 2 24 2 4" xfId="31487"/>
    <cellStyle name="Normal 11 2 2 24 2 4 2" xfId="31488"/>
    <cellStyle name="Normal 11 2 2 24 2 5" xfId="31489"/>
    <cellStyle name="Normal 11 2 2 24 2 6" xfId="31490"/>
    <cellStyle name="Normal 11 2 2 24 3" xfId="31491"/>
    <cellStyle name="Normal 11 2 2 24 3 2" xfId="31492"/>
    <cellStyle name="Normal 11 2 2 24 3 2 2" xfId="31493"/>
    <cellStyle name="Normal 11 2 2 24 3 2 2 2" xfId="31494"/>
    <cellStyle name="Normal 11 2 2 24 3 2 3" xfId="31495"/>
    <cellStyle name="Normal 11 2 2 24 3 2 4" xfId="31496"/>
    <cellStyle name="Normal 11 2 2 24 3 3" xfId="31497"/>
    <cellStyle name="Normal 11 2 2 24 3 3 2" xfId="31498"/>
    <cellStyle name="Normal 11 2 2 24 3 4" xfId="31499"/>
    <cellStyle name="Normal 11 2 2 24 3 5" xfId="31500"/>
    <cellStyle name="Normal 11 2 2 24 4" xfId="31501"/>
    <cellStyle name="Normal 11 2 2 24 4 2" xfId="31502"/>
    <cellStyle name="Normal 11 2 2 24 4 2 2" xfId="31503"/>
    <cellStyle name="Normal 11 2 2 24 4 3" xfId="31504"/>
    <cellStyle name="Normal 11 2 2 24 4 4" xfId="31505"/>
    <cellStyle name="Normal 11 2 2 24 5" xfId="31506"/>
    <cellStyle name="Normal 11 2 2 24 5 2" xfId="31507"/>
    <cellStyle name="Normal 11 2 2 24 6" xfId="31508"/>
    <cellStyle name="Normal 11 2 2 24 7" xfId="31509"/>
    <cellStyle name="Normal 11 2 2 25" xfId="31510"/>
    <cellStyle name="Normal 11 2 2 25 2" xfId="31511"/>
    <cellStyle name="Normal 11 2 2 25 2 2" xfId="31512"/>
    <cellStyle name="Normal 11 2 2 25 2 2 2" xfId="31513"/>
    <cellStyle name="Normal 11 2 2 25 2 2 2 2" xfId="31514"/>
    <cellStyle name="Normal 11 2 2 25 2 2 2 2 2" xfId="31515"/>
    <cellStyle name="Normal 11 2 2 25 2 2 2 3" xfId="31516"/>
    <cellStyle name="Normal 11 2 2 25 2 2 2 4" xfId="31517"/>
    <cellStyle name="Normal 11 2 2 25 2 2 3" xfId="31518"/>
    <cellStyle name="Normal 11 2 2 25 2 2 3 2" xfId="31519"/>
    <cellStyle name="Normal 11 2 2 25 2 2 4" xfId="31520"/>
    <cellStyle name="Normal 11 2 2 25 2 2 5" xfId="31521"/>
    <cellStyle name="Normal 11 2 2 25 2 3" xfId="31522"/>
    <cellStyle name="Normal 11 2 2 25 2 3 2" xfId="31523"/>
    <cellStyle name="Normal 11 2 2 25 2 3 2 2" xfId="31524"/>
    <cellStyle name="Normal 11 2 2 25 2 3 3" xfId="31525"/>
    <cellStyle name="Normal 11 2 2 25 2 3 4" xfId="31526"/>
    <cellStyle name="Normal 11 2 2 25 2 4" xfId="31527"/>
    <cellStyle name="Normal 11 2 2 25 2 4 2" xfId="31528"/>
    <cellStyle name="Normal 11 2 2 25 2 5" xfId="31529"/>
    <cellStyle name="Normal 11 2 2 25 2 6" xfId="31530"/>
    <cellStyle name="Normal 11 2 2 25 3" xfId="31531"/>
    <cellStyle name="Normal 11 2 2 25 3 2" xfId="31532"/>
    <cellStyle name="Normal 11 2 2 25 3 2 2" xfId="31533"/>
    <cellStyle name="Normal 11 2 2 25 3 2 2 2" xfId="31534"/>
    <cellStyle name="Normal 11 2 2 25 3 2 3" xfId="31535"/>
    <cellStyle name="Normal 11 2 2 25 3 2 4" xfId="31536"/>
    <cellStyle name="Normal 11 2 2 25 3 3" xfId="31537"/>
    <cellStyle name="Normal 11 2 2 25 3 3 2" xfId="31538"/>
    <cellStyle name="Normal 11 2 2 25 3 4" xfId="31539"/>
    <cellStyle name="Normal 11 2 2 25 3 5" xfId="31540"/>
    <cellStyle name="Normal 11 2 2 25 4" xfId="31541"/>
    <cellStyle name="Normal 11 2 2 25 4 2" xfId="31542"/>
    <cellStyle name="Normal 11 2 2 25 4 2 2" xfId="31543"/>
    <cellStyle name="Normal 11 2 2 25 4 3" xfId="31544"/>
    <cellStyle name="Normal 11 2 2 25 4 4" xfId="31545"/>
    <cellStyle name="Normal 11 2 2 25 5" xfId="31546"/>
    <cellStyle name="Normal 11 2 2 25 5 2" xfId="31547"/>
    <cellStyle name="Normal 11 2 2 25 6" xfId="31548"/>
    <cellStyle name="Normal 11 2 2 25 7" xfId="31549"/>
    <cellStyle name="Normal 11 2 2 26" xfId="31550"/>
    <cellStyle name="Normal 11 2 2 26 2" xfId="31551"/>
    <cellStyle name="Normal 11 2 2 26 2 2" xfId="31552"/>
    <cellStyle name="Normal 11 2 2 26 2 2 2" xfId="31553"/>
    <cellStyle name="Normal 11 2 2 26 2 2 2 2" xfId="31554"/>
    <cellStyle name="Normal 11 2 2 26 2 2 2 2 2" xfId="31555"/>
    <cellStyle name="Normal 11 2 2 26 2 2 2 3" xfId="31556"/>
    <cellStyle name="Normal 11 2 2 26 2 2 2 4" xfId="31557"/>
    <cellStyle name="Normal 11 2 2 26 2 2 3" xfId="31558"/>
    <cellStyle name="Normal 11 2 2 26 2 2 3 2" xfId="31559"/>
    <cellStyle name="Normal 11 2 2 26 2 2 4" xfId="31560"/>
    <cellStyle name="Normal 11 2 2 26 2 2 5" xfId="31561"/>
    <cellStyle name="Normal 11 2 2 26 2 3" xfId="31562"/>
    <cellStyle name="Normal 11 2 2 26 2 3 2" xfId="31563"/>
    <cellStyle name="Normal 11 2 2 26 2 3 2 2" xfId="31564"/>
    <cellStyle name="Normal 11 2 2 26 2 3 3" xfId="31565"/>
    <cellStyle name="Normal 11 2 2 26 2 3 4" xfId="31566"/>
    <cellStyle name="Normal 11 2 2 26 2 4" xfId="31567"/>
    <cellStyle name="Normal 11 2 2 26 2 4 2" xfId="31568"/>
    <cellStyle name="Normal 11 2 2 26 2 5" xfId="31569"/>
    <cellStyle name="Normal 11 2 2 26 2 6" xfId="31570"/>
    <cellStyle name="Normal 11 2 2 26 3" xfId="31571"/>
    <cellStyle name="Normal 11 2 2 26 3 2" xfId="31572"/>
    <cellStyle name="Normal 11 2 2 26 3 2 2" xfId="31573"/>
    <cellStyle name="Normal 11 2 2 26 3 2 2 2" xfId="31574"/>
    <cellStyle name="Normal 11 2 2 26 3 2 3" xfId="31575"/>
    <cellStyle name="Normal 11 2 2 26 3 2 4" xfId="31576"/>
    <cellStyle name="Normal 11 2 2 26 3 3" xfId="31577"/>
    <cellStyle name="Normal 11 2 2 26 3 3 2" xfId="31578"/>
    <cellStyle name="Normal 11 2 2 26 3 4" xfId="31579"/>
    <cellStyle name="Normal 11 2 2 26 3 5" xfId="31580"/>
    <cellStyle name="Normal 11 2 2 26 4" xfId="31581"/>
    <cellStyle name="Normal 11 2 2 26 4 2" xfId="31582"/>
    <cellStyle name="Normal 11 2 2 26 4 2 2" xfId="31583"/>
    <cellStyle name="Normal 11 2 2 26 4 3" xfId="31584"/>
    <cellStyle name="Normal 11 2 2 26 4 4" xfId="31585"/>
    <cellStyle name="Normal 11 2 2 26 5" xfId="31586"/>
    <cellStyle name="Normal 11 2 2 26 5 2" xfId="31587"/>
    <cellStyle name="Normal 11 2 2 26 6" xfId="31588"/>
    <cellStyle name="Normal 11 2 2 26 7" xfId="31589"/>
    <cellStyle name="Normal 11 2 2 27" xfId="31590"/>
    <cellStyle name="Normal 11 2 2 27 2" xfId="31591"/>
    <cellStyle name="Normal 11 2 2 27 2 2" xfId="31592"/>
    <cellStyle name="Normal 11 2 2 27 2 2 2" xfId="31593"/>
    <cellStyle name="Normal 11 2 2 27 2 2 2 2" xfId="31594"/>
    <cellStyle name="Normal 11 2 2 27 2 2 2 2 2" xfId="31595"/>
    <cellStyle name="Normal 11 2 2 27 2 2 2 3" xfId="31596"/>
    <cellStyle name="Normal 11 2 2 27 2 2 2 4" xfId="31597"/>
    <cellStyle name="Normal 11 2 2 27 2 2 3" xfId="31598"/>
    <cellStyle name="Normal 11 2 2 27 2 2 3 2" xfId="31599"/>
    <cellStyle name="Normal 11 2 2 27 2 2 4" xfId="31600"/>
    <cellStyle name="Normal 11 2 2 27 2 2 5" xfId="31601"/>
    <cellStyle name="Normal 11 2 2 27 2 3" xfId="31602"/>
    <cellStyle name="Normal 11 2 2 27 2 3 2" xfId="31603"/>
    <cellStyle name="Normal 11 2 2 27 2 3 2 2" xfId="31604"/>
    <cellStyle name="Normal 11 2 2 27 2 3 3" xfId="31605"/>
    <cellStyle name="Normal 11 2 2 27 2 3 4" xfId="31606"/>
    <cellStyle name="Normal 11 2 2 27 2 4" xfId="31607"/>
    <cellStyle name="Normal 11 2 2 27 2 4 2" xfId="31608"/>
    <cellStyle name="Normal 11 2 2 27 2 5" xfId="31609"/>
    <cellStyle name="Normal 11 2 2 27 2 6" xfId="31610"/>
    <cellStyle name="Normal 11 2 2 27 3" xfId="31611"/>
    <cellStyle name="Normal 11 2 2 27 3 2" xfId="31612"/>
    <cellStyle name="Normal 11 2 2 27 3 2 2" xfId="31613"/>
    <cellStyle name="Normal 11 2 2 27 3 2 2 2" xfId="31614"/>
    <cellStyle name="Normal 11 2 2 27 3 2 3" xfId="31615"/>
    <cellStyle name="Normal 11 2 2 27 3 2 4" xfId="31616"/>
    <cellStyle name="Normal 11 2 2 27 3 3" xfId="31617"/>
    <cellStyle name="Normal 11 2 2 27 3 3 2" xfId="31618"/>
    <cellStyle name="Normal 11 2 2 27 3 4" xfId="31619"/>
    <cellStyle name="Normal 11 2 2 27 3 5" xfId="31620"/>
    <cellStyle name="Normal 11 2 2 27 4" xfId="31621"/>
    <cellStyle name="Normal 11 2 2 27 4 2" xfId="31622"/>
    <cellStyle name="Normal 11 2 2 27 4 2 2" xfId="31623"/>
    <cellStyle name="Normal 11 2 2 27 4 3" xfId="31624"/>
    <cellStyle name="Normal 11 2 2 27 4 4" xfId="31625"/>
    <cellStyle name="Normal 11 2 2 27 5" xfId="31626"/>
    <cellStyle name="Normal 11 2 2 27 5 2" xfId="31627"/>
    <cellStyle name="Normal 11 2 2 27 6" xfId="31628"/>
    <cellStyle name="Normal 11 2 2 27 7" xfId="31629"/>
    <cellStyle name="Normal 11 2 2 28" xfId="31630"/>
    <cellStyle name="Normal 11 2 2 28 2" xfId="31631"/>
    <cellStyle name="Normal 11 2 2 28 2 2" xfId="31632"/>
    <cellStyle name="Normal 11 2 2 28 2 2 2" xfId="31633"/>
    <cellStyle name="Normal 11 2 2 28 2 2 2 2" xfId="31634"/>
    <cellStyle name="Normal 11 2 2 28 2 2 2 2 2" xfId="31635"/>
    <cellStyle name="Normal 11 2 2 28 2 2 2 3" xfId="31636"/>
    <cellStyle name="Normal 11 2 2 28 2 2 2 4" xfId="31637"/>
    <cellStyle name="Normal 11 2 2 28 2 2 3" xfId="31638"/>
    <cellStyle name="Normal 11 2 2 28 2 2 3 2" xfId="31639"/>
    <cellStyle name="Normal 11 2 2 28 2 2 4" xfId="31640"/>
    <cellStyle name="Normal 11 2 2 28 2 2 5" xfId="31641"/>
    <cellStyle name="Normal 11 2 2 28 2 3" xfId="31642"/>
    <cellStyle name="Normal 11 2 2 28 2 3 2" xfId="31643"/>
    <cellStyle name="Normal 11 2 2 28 2 3 2 2" xfId="31644"/>
    <cellStyle name="Normal 11 2 2 28 2 3 3" xfId="31645"/>
    <cellStyle name="Normal 11 2 2 28 2 3 4" xfId="31646"/>
    <cellStyle name="Normal 11 2 2 28 2 4" xfId="31647"/>
    <cellStyle name="Normal 11 2 2 28 2 4 2" xfId="31648"/>
    <cellStyle name="Normal 11 2 2 28 2 5" xfId="31649"/>
    <cellStyle name="Normal 11 2 2 28 2 6" xfId="31650"/>
    <cellStyle name="Normal 11 2 2 28 3" xfId="31651"/>
    <cellStyle name="Normal 11 2 2 28 3 2" xfId="31652"/>
    <cellStyle name="Normal 11 2 2 28 3 2 2" xfId="31653"/>
    <cellStyle name="Normal 11 2 2 28 3 2 2 2" xfId="31654"/>
    <cellStyle name="Normal 11 2 2 28 3 2 3" xfId="31655"/>
    <cellStyle name="Normal 11 2 2 28 3 2 4" xfId="31656"/>
    <cellStyle name="Normal 11 2 2 28 3 3" xfId="31657"/>
    <cellStyle name="Normal 11 2 2 28 3 3 2" xfId="31658"/>
    <cellStyle name="Normal 11 2 2 28 3 4" xfId="31659"/>
    <cellStyle name="Normal 11 2 2 28 3 5" xfId="31660"/>
    <cellStyle name="Normal 11 2 2 28 4" xfId="31661"/>
    <cellStyle name="Normal 11 2 2 28 4 2" xfId="31662"/>
    <cellStyle name="Normal 11 2 2 28 4 2 2" xfId="31663"/>
    <cellStyle name="Normal 11 2 2 28 4 3" xfId="31664"/>
    <cellStyle name="Normal 11 2 2 28 4 4" xfId="31665"/>
    <cellStyle name="Normal 11 2 2 28 5" xfId="31666"/>
    <cellStyle name="Normal 11 2 2 28 5 2" xfId="31667"/>
    <cellStyle name="Normal 11 2 2 28 6" xfId="31668"/>
    <cellStyle name="Normal 11 2 2 28 7" xfId="31669"/>
    <cellStyle name="Normal 11 2 2 29" xfId="31670"/>
    <cellStyle name="Normal 11 2 2 29 2" xfId="31671"/>
    <cellStyle name="Normal 11 2 2 29 2 2" xfId="31672"/>
    <cellStyle name="Normal 11 2 2 29 2 2 2" xfId="31673"/>
    <cellStyle name="Normal 11 2 2 29 2 2 2 2" xfId="31674"/>
    <cellStyle name="Normal 11 2 2 29 2 2 2 2 2" xfId="31675"/>
    <cellStyle name="Normal 11 2 2 29 2 2 2 3" xfId="31676"/>
    <cellStyle name="Normal 11 2 2 29 2 2 2 4" xfId="31677"/>
    <cellStyle name="Normal 11 2 2 29 2 2 3" xfId="31678"/>
    <cellStyle name="Normal 11 2 2 29 2 2 3 2" xfId="31679"/>
    <cellStyle name="Normal 11 2 2 29 2 2 4" xfId="31680"/>
    <cellStyle name="Normal 11 2 2 29 2 2 5" xfId="31681"/>
    <cellStyle name="Normal 11 2 2 29 2 3" xfId="31682"/>
    <cellStyle name="Normal 11 2 2 29 2 3 2" xfId="31683"/>
    <cellStyle name="Normal 11 2 2 29 2 3 2 2" xfId="31684"/>
    <cellStyle name="Normal 11 2 2 29 2 3 3" xfId="31685"/>
    <cellStyle name="Normal 11 2 2 29 2 3 4" xfId="31686"/>
    <cellStyle name="Normal 11 2 2 29 2 4" xfId="31687"/>
    <cellStyle name="Normal 11 2 2 29 2 4 2" xfId="31688"/>
    <cellStyle name="Normal 11 2 2 29 2 5" xfId="31689"/>
    <cellStyle name="Normal 11 2 2 29 2 6" xfId="31690"/>
    <cellStyle name="Normal 11 2 2 29 3" xfId="31691"/>
    <cellStyle name="Normal 11 2 2 29 3 2" xfId="31692"/>
    <cellStyle name="Normal 11 2 2 29 3 2 2" xfId="31693"/>
    <cellStyle name="Normal 11 2 2 29 3 2 2 2" xfId="31694"/>
    <cellStyle name="Normal 11 2 2 29 3 2 3" xfId="31695"/>
    <cellStyle name="Normal 11 2 2 29 3 2 4" xfId="31696"/>
    <cellStyle name="Normal 11 2 2 29 3 3" xfId="31697"/>
    <cellStyle name="Normal 11 2 2 29 3 3 2" xfId="31698"/>
    <cellStyle name="Normal 11 2 2 29 3 4" xfId="31699"/>
    <cellStyle name="Normal 11 2 2 29 3 5" xfId="31700"/>
    <cellStyle name="Normal 11 2 2 29 4" xfId="31701"/>
    <cellStyle name="Normal 11 2 2 29 4 2" xfId="31702"/>
    <cellStyle name="Normal 11 2 2 29 4 2 2" xfId="31703"/>
    <cellStyle name="Normal 11 2 2 29 4 3" xfId="31704"/>
    <cellStyle name="Normal 11 2 2 29 4 4" xfId="31705"/>
    <cellStyle name="Normal 11 2 2 29 5" xfId="31706"/>
    <cellStyle name="Normal 11 2 2 29 5 2" xfId="31707"/>
    <cellStyle name="Normal 11 2 2 29 6" xfId="31708"/>
    <cellStyle name="Normal 11 2 2 29 7" xfId="31709"/>
    <cellStyle name="Normal 11 2 2 3" xfId="31710"/>
    <cellStyle name="Normal 11 2 2 3 2" xfId="31711"/>
    <cellStyle name="Normal 11 2 2 3 2 2" xfId="31712"/>
    <cellStyle name="Normal 11 2 2 3 2 2 2" xfId="31713"/>
    <cellStyle name="Normal 11 2 2 3 2 2 2 2" xfId="31714"/>
    <cellStyle name="Normal 11 2 2 3 2 2 2 2 2" xfId="31715"/>
    <cellStyle name="Normal 11 2 2 3 2 2 2 3" xfId="31716"/>
    <cellStyle name="Normal 11 2 2 3 2 2 2 4" xfId="31717"/>
    <cellStyle name="Normal 11 2 2 3 2 2 3" xfId="31718"/>
    <cellStyle name="Normal 11 2 2 3 2 2 3 2" xfId="31719"/>
    <cellStyle name="Normal 11 2 2 3 2 2 4" xfId="31720"/>
    <cellStyle name="Normal 11 2 2 3 2 2 5" xfId="31721"/>
    <cellStyle name="Normal 11 2 2 3 2 3" xfId="31722"/>
    <cellStyle name="Normal 11 2 2 3 2 3 2" xfId="31723"/>
    <cellStyle name="Normal 11 2 2 3 2 3 2 2" xfId="31724"/>
    <cellStyle name="Normal 11 2 2 3 2 3 3" xfId="31725"/>
    <cellStyle name="Normal 11 2 2 3 2 3 4" xfId="31726"/>
    <cellStyle name="Normal 11 2 2 3 2 4" xfId="31727"/>
    <cellStyle name="Normal 11 2 2 3 2 4 2" xfId="31728"/>
    <cellStyle name="Normal 11 2 2 3 2 5" xfId="31729"/>
    <cellStyle name="Normal 11 2 2 3 2 6" xfId="31730"/>
    <cellStyle name="Normal 11 2 2 3 3" xfId="31731"/>
    <cellStyle name="Normal 11 2 2 3 3 2" xfId="31732"/>
    <cellStyle name="Normal 11 2 2 3 3 2 2" xfId="31733"/>
    <cellStyle name="Normal 11 2 2 3 3 2 2 2" xfId="31734"/>
    <cellStyle name="Normal 11 2 2 3 3 2 3" xfId="31735"/>
    <cellStyle name="Normal 11 2 2 3 3 2 4" xfId="31736"/>
    <cellStyle name="Normal 11 2 2 3 3 3" xfId="31737"/>
    <cellStyle name="Normal 11 2 2 3 3 3 2" xfId="31738"/>
    <cellStyle name="Normal 11 2 2 3 3 4" xfId="31739"/>
    <cellStyle name="Normal 11 2 2 3 3 5" xfId="31740"/>
    <cellStyle name="Normal 11 2 2 3 4" xfId="31741"/>
    <cellStyle name="Normal 11 2 2 3 4 2" xfId="31742"/>
    <cellStyle name="Normal 11 2 2 3 4 2 2" xfId="31743"/>
    <cellStyle name="Normal 11 2 2 3 4 3" xfId="31744"/>
    <cellStyle name="Normal 11 2 2 3 4 4" xfId="31745"/>
    <cellStyle name="Normal 11 2 2 3 5" xfId="31746"/>
    <cellStyle name="Normal 11 2 2 3 5 2" xfId="31747"/>
    <cellStyle name="Normal 11 2 2 3 6" xfId="31748"/>
    <cellStyle name="Normal 11 2 2 3 7" xfId="31749"/>
    <cellStyle name="Normal 11 2 2 30" xfId="31750"/>
    <cellStyle name="Normal 11 2 2 30 2" xfId="31751"/>
    <cellStyle name="Normal 11 2 2 30 2 2" xfId="31752"/>
    <cellStyle name="Normal 11 2 2 30 2 2 2" xfId="31753"/>
    <cellStyle name="Normal 11 2 2 30 2 2 2 2" xfId="31754"/>
    <cellStyle name="Normal 11 2 2 30 2 2 2 2 2" xfId="31755"/>
    <cellStyle name="Normal 11 2 2 30 2 2 2 3" xfId="31756"/>
    <cellStyle name="Normal 11 2 2 30 2 2 2 4" xfId="31757"/>
    <cellStyle name="Normal 11 2 2 30 2 2 3" xfId="31758"/>
    <cellStyle name="Normal 11 2 2 30 2 2 3 2" xfId="31759"/>
    <cellStyle name="Normal 11 2 2 30 2 2 4" xfId="31760"/>
    <cellStyle name="Normal 11 2 2 30 2 2 5" xfId="31761"/>
    <cellStyle name="Normal 11 2 2 30 2 3" xfId="31762"/>
    <cellStyle name="Normal 11 2 2 30 2 3 2" xfId="31763"/>
    <cellStyle name="Normal 11 2 2 30 2 3 2 2" xfId="31764"/>
    <cellStyle name="Normal 11 2 2 30 2 3 3" xfId="31765"/>
    <cellStyle name="Normal 11 2 2 30 2 3 4" xfId="31766"/>
    <cellStyle name="Normal 11 2 2 30 2 4" xfId="31767"/>
    <cellStyle name="Normal 11 2 2 30 2 4 2" xfId="31768"/>
    <cellStyle name="Normal 11 2 2 30 2 5" xfId="31769"/>
    <cellStyle name="Normal 11 2 2 30 2 6" xfId="31770"/>
    <cellStyle name="Normal 11 2 2 30 3" xfId="31771"/>
    <cellStyle name="Normal 11 2 2 30 3 2" xfId="31772"/>
    <cellStyle name="Normal 11 2 2 30 3 2 2" xfId="31773"/>
    <cellStyle name="Normal 11 2 2 30 3 2 2 2" xfId="31774"/>
    <cellStyle name="Normal 11 2 2 30 3 2 3" xfId="31775"/>
    <cellStyle name="Normal 11 2 2 30 3 2 4" xfId="31776"/>
    <cellStyle name="Normal 11 2 2 30 3 3" xfId="31777"/>
    <cellStyle name="Normal 11 2 2 30 3 3 2" xfId="31778"/>
    <cellStyle name="Normal 11 2 2 30 3 4" xfId="31779"/>
    <cellStyle name="Normal 11 2 2 30 3 5" xfId="31780"/>
    <cellStyle name="Normal 11 2 2 30 4" xfId="31781"/>
    <cellStyle name="Normal 11 2 2 30 4 2" xfId="31782"/>
    <cellStyle name="Normal 11 2 2 30 4 2 2" xfId="31783"/>
    <cellStyle name="Normal 11 2 2 30 4 3" xfId="31784"/>
    <cellStyle name="Normal 11 2 2 30 4 4" xfId="31785"/>
    <cellStyle name="Normal 11 2 2 30 5" xfId="31786"/>
    <cellStyle name="Normal 11 2 2 30 5 2" xfId="31787"/>
    <cellStyle name="Normal 11 2 2 30 6" xfId="31788"/>
    <cellStyle name="Normal 11 2 2 30 7" xfId="31789"/>
    <cellStyle name="Normal 11 2 2 31" xfId="31790"/>
    <cellStyle name="Normal 11 2 2 31 2" xfId="31791"/>
    <cellStyle name="Normal 11 2 2 31 2 2" xfId="31792"/>
    <cellStyle name="Normal 11 2 2 31 2 2 2" xfId="31793"/>
    <cellStyle name="Normal 11 2 2 31 2 2 2 2" xfId="31794"/>
    <cellStyle name="Normal 11 2 2 31 2 2 2 2 2" xfId="31795"/>
    <cellStyle name="Normal 11 2 2 31 2 2 2 3" xfId="31796"/>
    <cellStyle name="Normal 11 2 2 31 2 2 2 4" xfId="31797"/>
    <cellStyle name="Normal 11 2 2 31 2 2 3" xfId="31798"/>
    <cellStyle name="Normal 11 2 2 31 2 2 3 2" xfId="31799"/>
    <cellStyle name="Normal 11 2 2 31 2 2 4" xfId="31800"/>
    <cellStyle name="Normal 11 2 2 31 2 2 5" xfId="31801"/>
    <cellStyle name="Normal 11 2 2 31 2 3" xfId="31802"/>
    <cellStyle name="Normal 11 2 2 31 2 3 2" xfId="31803"/>
    <cellStyle name="Normal 11 2 2 31 2 3 2 2" xfId="31804"/>
    <cellStyle name="Normal 11 2 2 31 2 3 3" xfId="31805"/>
    <cellStyle name="Normal 11 2 2 31 2 3 4" xfId="31806"/>
    <cellStyle name="Normal 11 2 2 31 2 4" xfId="31807"/>
    <cellStyle name="Normal 11 2 2 31 2 4 2" xfId="31808"/>
    <cellStyle name="Normal 11 2 2 31 2 5" xfId="31809"/>
    <cellStyle name="Normal 11 2 2 31 2 6" xfId="31810"/>
    <cellStyle name="Normal 11 2 2 31 3" xfId="31811"/>
    <cellStyle name="Normal 11 2 2 31 3 2" xfId="31812"/>
    <cellStyle name="Normal 11 2 2 31 3 2 2" xfId="31813"/>
    <cellStyle name="Normal 11 2 2 31 3 2 2 2" xfId="31814"/>
    <cellStyle name="Normal 11 2 2 31 3 2 3" xfId="31815"/>
    <cellStyle name="Normal 11 2 2 31 3 2 4" xfId="31816"/>
    <cellStyle name="Normal 11 2 2 31 3 3" xfId="31817"/>
    <cellStyle name="Normal 11 2 2 31 3 3 2" xfId="31818"/>
    <cellStyle name="Normal 11 2 2 31 3 4" xfId="31819"/>
    <cellStyle name="Normal 11 2 2 31 3 5" xfId="31820"/>
    <cellStyle name="Normal 11 2 2 31 4" xfId="31821"/>
    <cellStyle name="Normal 11 2 2 31 4 2" xfId="31822"/>
    <cellStyle name="Normal 11 2 2 31 4 2 2" xfId="31823"/>
    <cellStyle name="Normal 11 2 2 31 4 3" xfId="31824"/>
    <cellStyle name="Normal 11 2 2 31 4 4" xfId="31825"/>
    <cellStyle name="Normal 11 2 2 31 5" xfId="31826"/>
    <cellStyle name="Normal 11 2 2 31 5 2" xfId="31827"/>
    <cellStyle name="Normal 11 2 2 31 6" xfId="31828"/>
    <cellStyle name="Normal 11 2 2 31 7" xfId="31829"/>
    <cellStyle name="Normal 11 2 2 32" xfId="31830"/>
    <cellStyle name="Normal 11 2 2 32 2" xfId="31831"/>
    <cellStyle name="Normal 11 2 2 32 2 2" xfId="31832"/>
    <cellStyle name="Normal 11 2 2 32 2 2 2" xfId="31833"/>
    <cellStyle name="Normal 11 2 2 32 2 2 2 2" xfId="31834"/>
    <cellStyle name="Normal 11 2 2 32 2 2 2 2 2" xfId="31835"/>
    <cellStyle name="Normal 11 2 2 32 2 2 2 3" xfId="31836"/>
    <cellStyle name="Normal 11 2 2 32 2 2 2 4" xfId="31837"/>
    <cellStyle name="Normal 11 2 2 32 2 2 3" xfId="31838"/>
    <cellStyle name="Normal 11 2 2 32 2 2 3 2" xfId="31839"/>
    <cellStyle name="Normal 11 2 2 32 2 2 4" xfId="31840"/>
    <cellStyle name="Normal 11 2 2 32 2 2 5" xfId="31841"/>
    <cellStyle name="Normal 11 2 2 32 2 3" xfId="31842"/>
    <cellStyle name="Normal 11 2 2 32 2 3 2" xfId="31843"/>
    <cellStyle name="Normal 11 2 2 32 2 3 2 2" xfId="31844"/>
    <cellStyle name="Normal 11 2 2 32 2 3 3" xfId="31845"/>
    <cellStyle name="Normal 11 2 2 32 2 3 4" xfId="31846"/>
    <cellStyle name="Normal 11 2 2 32 2 4" xfId="31847"/>
    <cellStyle name="Normal 11 2 2 32 2 4 2" xfId="31848"/>
    <cellStyle name="Normal 11 2 2 32 2 5" xfId="31849"/>
    <cellStyle name="Normal 11 2 2 32 2 6" xfId="31850"/>
    <cellStyle name="Normal 11 2 2 32 3" xfId="31851"/>
    <cellStyle name="Normal 11 2 2 32 3 2" xfId="31852"/>
    <cellStyle name="Normal 11 2 2 32 3 2 2" xfId="31853"/>
    <cellStyle name="Normal 11 2 2 32 3 2 2 2" xfId="31854"/>
    <cellStyle name="Normal 11 2 2 32 3 2 3" xfId="31855"/>
    <cellStyle name="Normal 11 2 2 32 3 2 4" xfId="31856"/>
    <cellStyle name="Normal 11 2 2 32 3 3" xfId="31857"/>
    <cellStyle name="Normal 11 2 2 32 3 3 2" xfId="31858"/>
    <cellStyle name="Normal 11 2 2 32 3 4" xfId="31859"/>
    <cellStyle name="Normal 11 2 2 32 3 5" xfId="31860"/>
    <cellStyle name="Normal 11 2 2 32 4" xfId="31861"/>
    <cellStyle name="Normal 11 2 2 32 4 2" xfId="31862"/>
    <cellStyle name="Normal 11 2 2 32 4 2 2" xfId="31863"/>
    <cellStyle name="Normal 11 2 2 32 4 3" xfId="31864"/>
    <cellStyle name="Normal 11 2 2 32 4 4" xfId="31865"/>
    <cellStyle name="Normal 11 2 2 32 5" xfId="31866"/>
    <cellStyle name="Normal 11 2 2 32 5 2" xfId="31867"/>
    <cellStyle name="Normal 11 2 2 32 6" xfId="31868"/>
    <cellStyle name="Normal 11 2 2 32 7" xfId="31869"/>
    <cellStyle name="Normal 11 2 2 33" xfId="31870"/>
    <cellStyle name="Normal 11 2 2 33 2" xfId="31871"/>
    <cellStyle name="Normal 11 2 2 33 2 2" xfId="31872"/>
    <cellStyle name="Normal 11 2 2 33 2 2 2" xfId="31873"/>
    <cellStyle name="Normal 11 2 2 33 2 2 2 2" xfId="31874"/>
    <cellStyle name="Normal 11 2 2 33 2 2 3" xfId="31875"/>
    <cellStyle name="Normal 11 2 2 33 2 2 4" xfId="31876"/>
    <cellStyle name="Normal 11 2 2 33 2 3" xfId="31877"/>
    <cellStyle name="Normal 11 2 2 33 2 3 2" xfId="31878"/>
    <cellStyle name="Normal 11 2 2 33 2 4" xfId="31879"/>
    <cellStyle name="Normal 11 2 2 33 2 5" xfId="31880"/>
    <cellStyle name="Normal 11 2 2 33 3" xfId="31881"/>
    <cellStyle name="Normal 11 2 2 33 3 2" xfId="31882"/>
    <cellStyle name="Normal 11 2 2 33 3 2 2" xfId="31883"/>
    <cellStyle name="Normal 11 2 2 33 3 3" xfId="31884"/>
    <cellStyle name="Normal 11 2 2 33 3 4" xfId="31885"/>
    <cellStyle name="Normal 11 2 2 33 4" xfId="31886"/>
    <cellStyle name="Normal 11 2 2 33 4 2" xfId="31887"/>
    <cellStyle name="Normal 11 2 2 33 5" xfId="31888"/>
    <cellStyle name="Normal 11 2 2 33 6" xfId="31889"/>
    <cellStyle name="Normal 11 2 2 34" xfId="31890"/>
    <cellStyle name="Normal 11 2 2 34 2" xfId="31891"/>
    <cellStyle name="Normal 11 2 2 34 2 2" xfId="31892"/>
    <cellStyle name="Normal 11 2 2 34 2 2 2" xfId="31893"/>
    <cellStyle name="Normal 11 2 2 34 2 3" xfId="31894"/>
    <cellStyle name="Normal 11 2 2 34 2 4" xfId="31895"/>
    <cellStyle name="Normal 11 2 2 34 3" xfId="31896"/>
    <cellStyle name="Normal 11 2 2 34 3 2" xfId="31897"/>
    <cellStyle name="Normal 11 2 2 34 4" xfId="31898"/>
    <cellStyle name="Normal 11 2 2 34 5" xfId="31899"/>
    <cellStyle name="Normal 11 2 2 35" xfId="31900"/>
    <cellStyle name="Normal 11 2 2 35 2" xfId="31901"/>
    <cellStyle name="Normal 11 2 2 35 2 2" xfId="31902"/>
    <cellStyle name="Normal 11 2 2 35 3" xfId="31903"/>
    <cellStyle name="Normal 11 2 2 35 4" xfId="31904"/>
    <cellStyle name="Normal 11 2 2 36" xfId="31905"/>
    <cellStyle name="Normal 11 2 2 36 2" xfId="31906"/>
    <cellStyle name="Normal 11 2 2 37" xfId="31907"/>
    <cellStyle name="Normal 11 2 2 38" xfId="31908"/>
    <cellStyle name="Normal 11 2 2 4" xfId="31909"/>
    <cellStyle name="Normal 11 2 2 4 2" xfId="31910"/>
    <cellStyle name="Normal 11 2 2 4 2 2" xfId="31911"/>
    <cellStyle name="Normal 11 2 2 4 2 2 2" xfId="31912"/>
    <cellStyle name="Normal 11 2 2 4 2 2 2 2" xfId="31913"/>
    <cellStyle name="Normal 11 2 2 4 2 2 2 2 2" xfId="31914"/>
    <cellStyle name="Normal 11 2 2 4 2 2 2 3" xfId="31915"/>
    <cellStyle name="Normal 11 2 2 4 2 2 2 4" xfId="31916"/>
    <cellStyle name="Normal 11 2 2 4 2 2 3" xfId="31917"/>
    <cellStyle name="Normal 11 2 2 4 2 2 3 2" xfId="31918"/>
    <cellStyle name="Normal 11 2 2 4 2 2 4" xfId="31919"/>
    <cellStyle name="Normal 11 2 2 4 2 2 5" xfId="31920"/>
    <cellStyle name="Normal 11 2 2 4 2 3" xfId="31921"/>
    <cellStyle name="Normal 11 2 2 4 2 3 2" xfId="31922"/>
    <cellStyle name="Normal 11 2 2 4 2 3 2 2" xfId="31923"/>
    <cellStyle name="Normal 11 2 2 4 2 3 3" xfId="31924"/>
    <cellStyle name="Normal 11 2 2 4 2 3 4" xfId="31925"/>
    <cellStyle name="Normal 11 2 2 4 2 4" xfId="31926"/>
    <cellStyle name="Normal 11 2 2 4 2 4 2" xfId="31927"/>
    <cellStyle name="Normal 11 2 2 4 2 5" xfId="31928"/>
    <cellStyle name="Normal 11 2 2 4 2 6" xfId="31929"/>
    <cellStyle name="Normal 11 2 2 4 3" xfId="31930"/>
    <cellStyle name="Normal 11 2 2 4 3 2" xfId="31931"/>
    <cellStyle name="Normal 11 2 2 4 3 2 2" xfId="31932"/>
    <cellStyle name="Normal 11 2 2 4 3 2 2 2" xfId="31933"/>
    <cellStyle name="Normal 11 2 2 4 3 2 3" xfId="31934"/>
    <cellStyle name="Normal 11 2 2 4 3 2 4" xfId="31935"/>
    <cellStyle name="Normal 11 2 2 4 3 3" xfId="31936"/>
    <cellStyle name="Normal 11 2 2 4 3 3 2" xfId="31937"/>
    <cellStyle name="Normal 11 2 2 4 3 4" xfId="31938"/>
    <cellStyle name="Normal 11 2 2 4 3 5" xfId="31939"/>
    <cellStyle name="Normal 11 2 2 4 4" xfId="31940"/>
    <cellStyle name="Normal 11 2 2 4 4 2" xfId="31941"/>
    <cellStyle name="Normal 11 2 2 4 4 2 2" xfId="31942"/>
    <cellStyle name="Normal 11 2 2 4 4 3" xfId="31943"/>
    <cellStyle name="Normal 11 2 2 4 4 4" xfId="31944"/>
    <cellStyle name="Normal 11 2 2 4 5" xfId="31945"/>
    <cellStyle name="Normal 11 2 2 4 5 2" xfId="31946"/>
    <cellStyle name="Normal 11 2 2 4 6" xfId="31947"/>
    <cellStyle name="Normal 11 2 2 4 7" xfId="31948"/>
    <cellStyle name="Normal 11 2 2 5" xfId="31949"/>
    <cellStyle name="Normal 11 2 2 5 2" xfId="31950"/>
    <cellStyle name="Normal 11 2 2 5 2 2" xfId="31951"/>
    <cellStyle name="Normal 11 2 2 5 2 2 2" xfId="31952"/>
    <cellStyle name="Normal 11 2 2 5 2 2 2 2" xfId="31953"/>
    <cellStyle name="Normal 11 2 2 5 2 2 2 2 2" xfId="31954"/>
    <cellStyle name="Normal 11 2 2 5 2 2 2 3" xfId="31955"/>
    <cellStyle name="Normal 11 2 2 5 2 2 2 4" xfId="31956"/>
    <cellStyle name="Normal 11 2 2 5 2 2 3" xfId="31957"/>
    <cellStyle name="Normal 11 2 2 5 2 2 3 2" xfId="31958"/>
    <cellStyle name="Normal 11 2 2 5 2 2 4" xfId="31959"/>
    <cellStyle name="Normal 11 2 2 5 2 2 5" xfId="31960"/>
    <cellStyle name="Normal 11 2 2 5 2 3" xfId="31961"/>
    <cellStyle name="Normal 11 2 2 5 2 3 2" xfId="31962"/>
    <cellStyle name="Normal 11 2 2 5 2 3 2 2" xfId="31963"/>
    <cellStyle name="Normal 11 2 2 5 2 3 3" xfId="31964"/>
    <cellStyle name="Normal 11 2 2 5 2 3 4" xfId="31965"/>
    <cellStyle name="Normal 11 2 2 5 2 4" xfId="31966"/>
    <cellStyle name="Normal 11 2 2 5 2 4 2" xfId="31967"/>
    <cellStyle name="Normal 11 2 2 5 2 5" xfId="31968"/>
    <cellStyle name="Normal 11 2 2 5 2 6" xfId="31969"/>
    <cellStyle name="Normal 11 2 2 5 3" xfId="31970"/>
    <cellStyle name="Normal 11 2 2 5 3 2" xfId="31971"/>
    <cellStyle name="Normal 11 2 2 5 3 2 2" xfId="31972"/>
    <cellStyle name="Normal 11 2 2 5 3 2 2 2" xfId="31973"/>
    <cellStyle name="Normal 11 2 2 5 3 2 3" xfId="31974"/>
    <cellStyle name="Normal 11 2 2 5 3 2 4" xfId="31975"/>
    <cellStyle name="Normal 11 2 2 5 3 3" xfId="31976"/>
    <cellStyle name="Normal 11 2 2 5 3 3 2" xfId="31977"/>
    <cellStyle name="Normal 11 2 2 5 3 4" xfId="31978"/>
    <cellStyle name="Normal 11 2 2 5 3 5" xfId="31979"/>
    <cellStyle name="Normal 11 2 2 5 4" xfId="31980"/>
    <cellStyle name="Normal 11 2 2 5 4 2" xfId="31981"/>
    <cellStyle name="Normal 11 2 2 5 4 2 2" xfId="31982"/>
    <cellStyle name="Normal 11 2 2 5 4 3" xfId="31983"/>
    <cellStyle name="Normal 11 2 2 5 4 4" xfId="31984"/>
    <cellStyle name="Normal 11 2 2 5 5" xfId="31985"/>
    <cellStyle name="Normal 11 2 2 5 5 2" xfId="31986"/>
    <cellStyle name="Normal 11 2 2 5 6" xfId="31987"/>
    <cellStyle name="Normal 11 2 2 5 7" xfId="31988"/>
    <cellStyle name="Normal 11 2 2 6" xfId="31989"/>
    <cellStyle name="Normal 11 2 2 6 2" xfId="31990"/>
    <cellStyle name="Normal 11 2 2 6 2 2" xfId="31991"/>
    <cellStyle name="Normal 11 2 2 6 2 2 2" xfId="31992"/>
    <cellStyle name="Normal 11 2 2 6 2 2 2 2" xfId="31993"/>
    <cellStyle name="Normal 11 2 2 6 2 2 2 2 2" xfId="31994"/>
    <cellStyle name="Normal 11 2 2 6 2 2 2 3" xfId="31995"/>
    <cellStyle name="Normal 11 2 2 6 2 2 2 4" xfId="31996"/>
    <cellStyle name="Normal 11 2 2 6 2 2 3" xfId="31997"/>
    <cellStyle name="Normal 11 2 2 6 2 2 3 2" xfId="31998"/>
    <cellStyle name="Normal 11 2 2 6 2 2 4" xfId="31999"/>
    <cellStyle name="Normal 11 2 2 6 2 2 5" xfId="32000"/>
    <cellStyle name="Normal 11 2 2 6 2 3" xfId="32001"/>
    <cellStyle name="Normal 11 2 2 6 2 3 2" xfId="32002"/>
    <cellStyle name="Normal 11 2 2 6 2 3 2 2" xfId="32003"/>
    <cellStyle name="Normal 11 2 2 6 2 3 3" xfId="32004"/>
    <cellStyle name="Normal 11 2 2 6 2 3 4" xfId="32005"/>
    <cellStyle name="Normal 11 2 2 6 2 4" xfId="32006"/>
    <cellStyle name="Normal 11 2 2 6 2 4 2" xfId="32007"/>
    <cellStyle name="Normal 11 2 2 6 2 5" xfId="32008"/>
    <cellStyle name="Normal 11 2 2 6 2 6" xfId="32009"/>
    <cellStyle name="Normal 11 2 2 6 3" xfId="32010"/>
    <cellStyle name="Normal 11 2 2 6 3 2" xfId="32011"/>
    <cellStyle name="Normal 11 2 2 6 3 2 2" xfId="32012"/>
    <cellStyle name="Normal 11 2 2 6 3 2 2 2" xfId="32013"/>
    <cellStyle name="Normal 11 2 2 6 3 2 3" xfId="32014"/>
    <cellStyle name="Normal 11 2 2 6 3 2 4" xfId="32015"/>
    <cellStyle name="Normal 11 2 2 6 3 3" xfId="32016"/>
    <cellStyle name="Normal 11 2 2 6 3 3 2" xfId="32017"/>
    <cellStyle name="Normal 11 2 2 6 3 4" xfId="32018"/>
    <cellStyle name="Normal 11 2 2 6 3 5" xfId="32019"/>
    <cellStyle name="Normal 11 2 2 6 4" xfId="32020"/>
    <cellStyle name="Normal 11 2 2 6 4 2" xfId="32021"/>
    <cellStyle name="Normal 11 2 2 6 4 2 2" xfId="32022"/>
    <cellStyle name="Normal 11 2 2 6 4 3" xfId="32023"/>
    <cellStyle name="Normal 11 2 2 6 4 4" xfId="32024"/>
    <cellStyle name="Normal 11 2 2 6 5" xfId="32025"/>
    <cellStyle name="Normal 11 2 2 6 5 2" xfId="32026"/>
    <cellStyle name="Normal 11 2 2 6 6" xfId="32027"/>
    <cellStyle name="Normal 11 2 2 6 7" xfId="32028"/>
    <cellStyle name="Normal 11 2 2 7" xfId="32029"/>
    <cellStyle name="Normal 11 2 2 7 2" xfId="32030"/>
    <cellStyle name="Normal 11 2 2 7 2 2" xfId="32031"/>
    <cellStyle name="Normal 11 2 2 7 2 2 2" xfId="32032"/>
    <cellStyle name="Normal 11 2 2 7 2 2 2 2" xfId="32033"/>
    <cellStyle name="Normal 11 2 2 7 2 2 2 2 2" xfId="32034"/>
    <cellStyle name="Normal 11 2 2 7 2 2 2 3" xfId="32035"/>
    <cellStyle name="Normal 11 2 2 7 2 2 2 4" xfId="32036"/>
    <cellStyle name="Normal 11 2 2 7 2 2 3" xfId="32037"/>
    <cellStyle name="Normal 11 2 2 7 2 2 3 2" xfId="32038"/>
    <cellStyle name="Normal 11 2 2 7 2 2 4" xfId="32039"/>
    <cellStyle name="Normal 11 2 2 7 2 2 5" xfId="32040"/>
    <cellStyle name="Normal 11 2 2 7 2 3" xfId="32041"/>
    <cellStyle name="Normal 11 2 2 7 2 3 2" xfId="32042"/>
    <cellStyle name="Normal 11 2 2 7 2 3 2 2" xfId="32043"/>
    <cellStyle name="Normal 11 2 2 7 2 3 3" xfId="32044"/>
    <cellStyle name="Normal 11 2 2 7 2 3 4" xfId="32045"/>
    <cellStyle name="Normal 11 2 2 7 2 4" xfId="32046"/>
    <cellStyle name="Normal 11 2 2 7 2 4 2" xfId="32047"/>
    <cellStyle name="Normal 11 2 2 7 2 5" xfId="32048"/>
    <cellStyle name="Normal 11 2 2 7 2 6" xfId="32049"/>
    <cellStyle name="Normal 11 2 2 7 3" xfId="32050"/>
    <cellStyle name="Normal 11 2 2 7 3 2" xfId="32051"/>
    <cellStyle name="Normal 11 2 2 7 3 2 2" xfId="32052"/>
    <cellStyle name="Normal 11 2 2 7 3 2 2 2" xfId="32053"/>
    <cellStyle name="Normal 11 2 2 7 3 2 3" xfId="32054"/>
    <cellStyle name="Normal 11 2 2 7 3 2 4" xfId="32055"/>
    <cellStyle name="Normal 11 2 2 7 3 3" xfId="32056"/>
    <cellStyle name="Normal 11 2 2 7 3 3 2" xfId="32057"/>
    <cellStyle name="Normal 11 2 2 7 3 4" xfId="32058"/>
    <cellStyle name="Normal 11 2 2 7 3 5" xfId="32059"/>
    <cellStyle name="Normal 11 2 2 7 4" xfId="32060"/>
    <cellStyle name="Normal 11 2 2 7 4 2" xfId="32061"/>
    <cellStyle name="Normal 11 2 2 7 4 2 2" xfId="32062"/>
    <cellStyle name="Normal 11 2 2 7 4 3" xfId="32063"/>
    <cellStyle name="Normal 11 2 2 7 4 4" xfId="32064"/>
    <cellStyle name="Normal 11 2 2 7 5" xfId="32065"/>
    <cellStyle name="Normal 11 2 2 7 5 2" xfId="32066"/>
    <cellStyle name="Normal 11 2 2 7 6" xfId="32067"/>
    <cellStyle name="Normal 11 2 2 7 7" xfId="32068"/>
    <cellStyle name="Normal 11 2 2 8" xfId="32069"/>
    <cellStyle name="Normal 11 2 2 8 2" xfId="32070"/>
    <cellStyle name="Normal 11 2 2 8 2 2" xfId="32071"/>
    <cellStyle name="Normal 11 2 2 8 2 2 2" xfId="32072"/>
    <cellStyle name="Normal 11 2 2 8 2 2 2 2" xfId="32073"/>
    <cellStyle name="Normal 11 2 2 8 2 2 2 2 2" xfId="32074"/>
    <cellStyle name="Normal 11 2 2 8 2 2 2 3" xfId="32075"/>
    <cellStyle name="Normal 11 2 2 8 2 2 2 4" xfId="32076"/>
    <cellStyle name="Normal 11 2 2 8 2 2 3" xfId="32077"/>
    <cellStyle name="Normal 11 2 2 8 2 2 3 2" xfId="32078"/>
    <cellStyle name="Normal 11 2 2 8 2 2 4" xfId="32079"/>
    <cellStyle name="Normal 11 2 2 8 2 2 5" xfId="32080"/>
    <cellStyle name="Normal 11 2 2 8 2 3" xfId="32081"/>
    <cellStyle name="Normal 11 2 2 8 2 3 2" xfId="32082"/>
    <cellStyle name="Normal 11 2 2 8 2 3 2 2" xfId="32083"/>
    <cellStyle name="Normal 11 2 2 8 2 3 3" xfId="32084"/>
    <cellStyle name="Normal 11 2 2 8 2 3 4" xfId="32085"/>
    <cellStyle name="Normal 11 2 2 8 2 4" xfId="32086"/>
    <cellStyle name="Normal 11 2 2 8 2 4 2" xfId="32087"/>
    <cellStyle name="Normal 11 2 2 8 2 5" xfId="32088"/>
    <cellStyle name="Normal 11 2 2 8 2 6" xfId="32089"/>
    <cellStyle name="Normal 11 2 2 8 3" xfId="32090"/>
    <cellStyle name="Normal 11 2 2 8 3 2" xfId="32091"/>
    <cellStyle name="Normal 11 2 2 8 3 2 2" xfId="32092"/>
    <cellStyle name="Normal 11 2 2 8 3 2 2 2" xfId="32093"/>
    <cellStyle name="Normal 11 2 2 8 3 2 3" xfId="32094"/>
    <cellStyle name="Normal 11 2 2 8 3 2 4" xfId="32095"/>
    <cellStyle name="Normal 11 2 2 8 3 3" xfId="32096"/>
    <cellStyle name="Normal 11 2 2 8 3 3 2" xfId="32097"/>
    <cellStyle name="Normal 11 2 2 8 3 4" xfId="32098"/>
    <cellStyle name="Normal 11 2 2 8 3 5" xfId="32099"/>
    <cellStyle name="Normal 11 2 2 8 4" xfId="32100"/>
    <cellStyle name="Normal 11 2 2 8 4 2" xfId="32101"/>
    <cellStyle name="Normal 11 2 2 8 4 2 2" xfId="32102"/>
    <cellStyle name="Normal 11 2 2 8 4 3" xfId="32103"/>
    <cellStyle name="Normal 11 2 2 8 4 4" xfId="32104"/>
    <cellStyle name="Normal 11 2 2 8 5" xfId="32105"/>
    <cellStyle name="Normal 11 2 2 8 5 2" xfId="32106"/>
    <cellStyle name="Normal 11 2 2 8 6" xfId="32107"/>
    <cellStyle name="Normal 11 2 2 8 7" xfId="32108"/>
    <cellStyle name="Normal 11 2 2 9" xfId="32109"/>
    <cellStyle name="Normal 11 2 2 9 2" xfId="32110"/>
    <cellStyle name="Normal 11 2 2 9 2 2" xfId="32111"/>
    <cellStyle name="Normal 11 2 2 9 2 2 2" xfId="32112"/>
    <cellStyle name="Normal 11 2 2 9 2 2 2 2" xfId="32113"/>
    <cellStyle name="Normal 11 2 2 9 2 2 2 2 2" xfId="32114"/>
    <cellStyle name="Normal 11 2 2 9 2 2 2 3" xfId="32115"/>
    <cellStyle name="Normal 11 2 2 9 2 2 2 4" xfId="32116"/>
    <cellStyle name="Normal 11 2 2 9 2 2 3" xfId="32117"/>
    <cellStyle name="Normal 11 2 2 9 2 2 3 2" xfId="32118"/>
    <cellStyle name="Normal 11 2 2 9 2 2 4" xfId="32119"/>
    <cellStyle name="Normal 11 2 2 9 2 2 5" xfId="32120"/>
    <cellStyle name="Normal 11 2 2 9 2 3" xfId="32121"/>
    <cellStyle name="Normal 11 2 2 9 2 3 2" xfId="32122"/>
    <cellStyle name="Normal 11 2 2 9 2 3 2 2" xfId="32123"/>
    <cellStyle name="Normal 11 2 2 9 2 3 3" xfId="32124"/>
    <cellStyle name="Normal 11 2 2 9 2 3 4" xfId="32125"/>
    <cellStyle name="Normal 11 2 2 9 2 4" xfId="32126"/>
    <cellStyle name="Normal 11 2 2 9 2 4 2" xfId="32127"/>
    <cellStyle name="Normal 11 2 2 9 2 5" xfId="32128"/>
    <cellStyle name="Normal 11 2 2 9 2 6" xfId="32129"/>
    <cellStyle name="Normal 11 2 2 9 3" xfId="32130"/>
    <cellStyle name="Normal 11 2 2 9 3 2" xfId="32131"/>
    <cellStyle name="Normal 11 2 2 9 3 2 2" xfId="32132"/>
    <cellStyle name="Normal 11 2 2 9 3 2 2 2" xfId="32133"/>
    <cellStyle name="Normal 11 2 2 9 3 2 3" xfId="32134"/>
    <cellStyle name="Normal 11 2 2 9 3 2 4" xfId="32135"/>
    <cellStyle name="Normal 11 2 2 9 3 3" xfId="32136"/>
    <cellStyle name="Normal 11 2 2 9 3 3 2" xfId="32137"/>
    <cellStyle name="Normal 11 2 2 9 3 4" xfId="32138"/>
    <cellStyle name="Normal 11 2 2 9 3 5" xfId="32139"/>
    <cellStyle name="Normal 11 2 2 9 4" xfId="32140"/>
    <cellStyle name="Normal 11 2 2 9 4 2" xfId="32141"/>
    <cellStyle name="Normal 11 2 2 9 4 2 2" xfId="32142"/>
    <cellStyle name="Normal 11 2 2 9 4 3" xfId="32143"/>
    <cellStyle name="Normal 11 2 2 9 4 4" xfId="32144"/>
    <cellStyle name="Normal 11 2 2 9 5" xfId="32145"/>
    <cellStyle name="Normal 11 2 2 9 5 2" xfId="32146"/>
    <cellStyle name="Normal 11 2 2 9 6" xfId="32147"/>
    <cellStyle name="Normal 11 2 2 9 7" xfId="32148"/>
    <cellStyle name="Normal 11 2 20" xfId="32149"/>
    <cellStyle name="Normal 11 2 20 2" xfId="32150"/>
    <cellStyle name="Normal 11 2 20 2 2" xfId="32151"/>
    <cellStyle name="Normal 11 2 20 2 2 2" xfId="32152"/>
    <cellStyle name="Normal 11 2 20 2 2 2 2" xfId="32153"/>
    <cellStyle name="Normal 11 2 20 2 2 2 2 2" xfId="32154"/>
    <cellStyle name="Normal 11 2 20 2 2 2 3" xfId="32155"/>
    <cellStyle name="Normal 11 2 20 2 2 2 4" xfId="32156"/>
    <cellStyle name="Normal 11 2 20 2 2 3" xfId="32157"/>
    <cellStyle name="Normal 11 2 20 2 2 3 2" xfId="32158"/>
    <cellStyle name="Normal 11 2 20 2 2 4" xfId="32159"/>
    <cellStyle name="Normal 11 2 20 2 2 5" xfId="32160"/>
    <cellStyle name="Normal 11 2 20 2 3" xfId="32161"/>
    <cellStyle name="Normal 11 2 20 2 3 2" xfId="32162"/>
    <cellStyle name="Normal 11 2 20 2 3 2 2" xfId="32163"/>
    <cellStyle name="Normal 11 2 20 2 3 3" xfId="32164"/>
    <cellStyle name="Normal 11 2 20 2 3 4" xfId="32165"/>
    <cellStyle name="Normal 11 2 20 2 4" xfId="32166"/>
    <cellStyle name="Normal 11 2 20 2 4 2" xfId="32167"/>
    <cellStyle name="Normal 11 2 20 2 5" xfId="32168"/>
    <cellStyle name="Normal 11 2 20 2 6" xfId="32169"/>
    <cellStyle name="Normal 11 2 20 3" xfId="32170"/>
    <cellStyle name="Normal 11 2 20 3 2" xfId="32171"/>
    <cellStyle name="Normal 11 2 20 3 2 2" xfId="32172"/>
    <cellStyle name="Normal 11 2 20 3 2 2 2" xfId="32173"/>
    <cellStyle name="Normal 11 2 20 3 2 3" xfId="32174"/>
    <cellStyle name="Normal 11 2 20 3 2 4" xfId="32175"/>
    <cellStyle name="Normal 11 2 20 3 3" xfId="32176"/>
    <cellStyle name="Normal 11 2 20 3 3 2" xfId="32177"/>
    <cellStyle name="Normal 11 2 20 3 4" xfId="32178"/>
    <cellStyle name="Normal 11 2 20 3 5" xfId="32179"/>
    <cellStyle name="Normal 11 2 20 4" xfId="32180"/>
    <cellStyle name="Normal 11 2 20 4 2" xfId="32181"/>
    <cellStyle name="Normal 11 2 20 4 2 2" xfId="32182"/>
    <cellStyle name="Normal 11 2 20 4 3" xfId="32183"/>
    <cellStyle name="Normal 11 2 20 4 4" xfId="32184"/>
    <cellStyle name="Normal 11 2 20 5" xfId="32185"/>
    <cellStyle name="Normal 11 2 20 5 2" xfId="32186"/>
    <cellStyle name="Normal 11 2 20 6" xfId="32187"/>
    <cellStyle name="Normal 11 2 20 7" xfId="32188"/>
    <cellStyle name="Normal 11 2 21" xfId="32189"/>
    <cellStyle name="Normal 11 2 21 2" xfId="32190"/>
    <cellStyle name="Normal 11 2 21 2 2" xfId="32191"/>
    <cellStyle name="Normal 11 2 21 2 2 2" xfId="32192"/>
    <cellStyle name="Normal 11 2 21 2 2 2 2" xfId="32193"/>
    <cellStyle name="Normal 11 2 21 2 2 2 2 2" xfId="32194"/>
    <cellStyle name="Normal 11 2 21 2 2 2 3" xfId="32195"/>
    <cellStyle name="Normal 11 2 21 2 2 2 4" xfId="32196"/>
    <cellStyle name="Normal 11 2 21 2 2 3" xfId="32197"/>
    <cellStyle name="Normal 11 2 21 2 2 3 2" xfId="32198"/>
    <cellStyle name="Normal 11 2 21 2 2 4" xfId="32199"/>
    <cellStyle name="Normal 11 2 21 2 2 5" xfId="32200"/>
    <cellStyle name="Normal 11 2 21 2 3" xfId="32201"/>
    <cellStyle name="Normal 11 2 21 2 3 2" xfId="32202"/>
    <cellStyle name="Normal 11 2 21 2 3 2 2" xfId="32203"/>
    <cellStyle name="Normal 11 2 21 2 3 3" xfId="32204"/>
    <cellStyle name="Normal 11 2 21 2 3 4" xfId="32205"/>
    <cellStyle name="Normal 11 2 21 2 4" xfId="32206"/>
    <cellStyle name="Normal 11 2 21 2 4 2" xfId="32207"/>
    <cellStyle name="Normal 11 2 21 2 5" xfId="32208"/>
    <cellStyle name="Normal 11 2 21 2 6" xfId="32209"/>
    <cellStyle name="Normal 11 2 21 3" xfId="32210"/>
    <cellStyle name="Normal 11 2 21 3 2" xfId="32211"/>
    <cellStyle name="Normal 11 2 21 3 2 2" xfId="32212"/>
    <cellStyle name="Normal 11 2 21 3 2 2 2" xfId="32213"/>
    <cellStyle name="Normal 11 2 21 3 2 3" xfId="32214"/>
    <cellStyle name="Normal 11 2 21 3 2 4" xfId="32215"/>
    <cellStyle name="Normal 11 2 21 3 3" xfId="32216"/>
    <cellStyle name="Normal 11 2 21 3 3 2" xfId="32217"/>
    <cellStyle name="Normal 11 2 21 3 4" xfId="32218"/>
    <cellStyle name="Normal 11 2 21 3 5" xfId="32219"/>
    <cellStyle name="Normal 11 2 21 4" xfId="32220"/>
    <cellStyle name="Normal 11 2 21 4 2" xfId="32221"/>
    <cellStyle name="Normal 11 2 21 4 2 2" xfId="32222"/>
    <cellStyle name="Normal 11 2 21 4 3" xfId="32223"/>
    <cellStyle name="Normal 11 2 21 4 4" xfId="32224"/>
    <cellStyle name="Normal 11 2 21 5" xfId="32225"/>
    <cellStyle name="Normal 11 2 21 5 2" xfId="32226"/>
    <cellStyle name="Normal 11 2 21 6" xfId="32227"/>
    <cellStyle name="Normal 11 2 21 7" xfId="32228"/>
    <cellStyle name="Normal 11 2 22" xfId="32229"/>
    <cellStyle name="Normal 11 2 22 2" xfId="32230"/>
    <cellStyle name="Normal 11 2 22 2 2" xfId="32231"/>
    <cellStyle name="Normal 11 2 22 2 2 2" xfId="32232"/>
    <cellStyle name="Normal 11 2 22 2 2 2 2" xfId="32233"/>
    <cellStyle name="Normal 11 2 22 2 2 2 2 2" xfId="32234"/>
    <cellStyle name="Normal 11 2 22 2 2 2 3" xfId="32235"/>
    <cellStyle name="Normal 11 2 22 2 2 2 4" xfId="32236"/>
    <cellStyle name="Normal 11 2 22 2 2 3" xfId="32237"/>
    <cellStyle name="Normal 11 2 22 2 2 3 2" xfId="32238"/>
    <cellStyle name="Normal 11 2 22 2 2 4" xfId="32239"/>
    <cellStyle name="Normal 11 2 22 2 2 5" xfId="32240"/>
    <cellStyle name="Normal 11 2 22 2 3" xfId="32241"/>
    <cellStyle name="Normal 11 2 22 2 3 2" xfId="32242"/>
    <cellStyle name="Normal 11 2 22 2 3 2 2" xfId="32243"/>
    <cellStyle name="Normal 11 2 22 2 3 3" xfId="32244"/>
    <cellStyle name="Normal 11 2 22 2 3 4" xfId="32245"/>
    <cellStyle name="Normal 11 2 22 2 4" xfId="32246"/>
    <cellStyle name="Normal 11 2 22 2 4 2" xfId="32247"/>
    <cellStyle name="Normal 11 2 22 2 5" xfId="32248"/>
    <cellStyle name="Normal 11 2 22 2 6" xfId="32249"/>
    <cellStyle name="Normal 11 2 22 3" xfId="32250"/>
    <cellStyle name="Normal 11 2 22 3 2" xfId="32251"/>
    <cellStyle name="Normal 11 2 22 3 2 2" xfId="32252"/>
    <cellStyle name="Normal 11 2 22 3 2 2 2" xfId="32253"/>
    <cellStyle name="Normal 11 2 22 3 2 3" xfId="32254"/>
    <cellStyle name="Normal 11 2 22 3 2 4" xfId="32255"/>
    <cellStyle name="Normal 11 2 22 3 3" xfId="32256"/>
    <cellStyle name="Normal 11 2 22 3 3 2" xfId="32257"/>
    <cellStyle name="Normal 11 2 22 3 4" xfId="32258"/>
    <cellStyle name="Normal 11 2 22 3 5" xfId="32259"/>
    <cellStyle name="Normal 11 2 22 4" xfId="32260"/>
    <cellStyle name="Normal 11 2 22 4 2" xfId="32261"/>
    <cellStyle name="Normal 11 2 22 4 2 2" xfId="32262"/>
    <cellStyle name="Normal 11 2 22 4 3" xfId="32263"/>
    <cellStyle name="Normal 11 2 22 4 4" xfId="32264"/>
    <cellStyle name="Normal 11 2 22 5" xfId="32265"/>
    <cellStyle name="Normal 11 2 22 5 2" xfId="32266"/>
    <cellStyle name="Normal 11 2 22 6" xfId="32267"/>
    <cellStyle name="Normal 11 2 22 7" xfId="32268"/>
    <cellStyle name="Normal 11 2 23" xfId="32269"/>
    <cellStyle name="Normal 11 2 23 2" xfId="32270"/>
    <cellStyle name="Normal 11 2 23 2 2" xfId="32271"/>
    <cellStyle name="Normal 11 2 23 2 2 2" xfId="32272"/>
    <cellStyle name="Normal 11 2 23 2 2 2 2" xfId="32273"/>
    <cellStyle name="Normal 11 2 23 2 2 2 2 2" xfId="32274"/>
    <cellStyle name="Normal 11 2 23 2 2 2 3" xfId="32275"/>
    <cellStyle name="Normal 11 2 23 2 2 2 4" xfId="32276"/>
    <cellStyle name="Normal 11 2 23 2 2 3" xfId="32277"/>
    <cellStyle name="Normal 11 2 23 2 2 3 2" xfId="32278"/>
    <cellStyle name="Normal 11 2 23 2 2 4" xfId="32279"/>
    <cellStyle name="Normal 11 2 23 2 2 5" xfId="32280"/>
    <cellStyle name="Normal 11 2 23 2 3" xfId="32281"/>
    <cellStyle name="Normal 11 2 23 2 3 2" xfId="32282"/>
    <cellStyle name="Normal 11 2 23 2 3 2 2" xfId="32283"/>
    <cellStyle name="Normal 11 2 23 2 3 3" xfId="32284"/>
    <cellStyle name="Normal 11 2 23 2 3 4" xfId="32285"/>
    <cellStyle name="Normal 11 2 23 2 4" xfId="32286"/>
    <cellStyle name="Normal 11 2 23 2 4 2" xfId="32287"/>
    <cellStyle name="Normal 11 2 23 2 5" xfId="32288"/>
    <cellStyle name="Normal 11 2 23 2 6" xfId="32289"/>
    <cellStyle name="Normal 11 2 23 3" xfId="32290"/>
    <cellStyle name="Normal 11 2 23 3 2" xfId="32291"/>
    <cellStyle name="Normal 11 2 23 3 2 2" xfId="32292"/>
    <cellStyle name="Normal 11 2 23 3 2 2 2" xfId="32293"/>
    <cellStyle name="Normal 11 2 23 3 2 3" xfId="32294"/>
    <cellStyle name="Normal 11 2 23 3 2 4" xfId="32295"/>
    <cellStyle name="Normal 11 2 23 3 3" xfId="32296"/>
    <cellStyle name="Normal 11 2 23 3 3 2" xfId="32297"/>
    <cellStyle name="Normal 11 2 23 3 4" xfId="32298"/>
    <cellStyle name="Normal 11 2 23 3 5" xfId="32299"/>
    <cellStyle name="Normal 11 2 23 4" xfId="32300"/>
    <cellStyle name="Normal 11 2 23 4 2" xfId="32301"/>
    <cellStyle name="Normal 11 2 23 4 2 2" xfId="32302"/>
    <cellStyle name="Normal 11 2 23 4 3" xfId="32303"/>
    <cellStyle name="Normal 11 2 23 4 4" xfId="32304"/>
    <cellStyle name="Normal 11 2 23 5" xfId="32305"/>
    <cellStyle name="Normal 11 2 23 5 2" xfId="32306"/>
    <cellStyle name="Normal 11 2 23 6" xfId="32307"/>
    <cellStyle name="Normal 11 2 23 7" xfId="32308"/>
    <cellStyle name="Normal 11 2 24" xfId="32309"/>
    <cellStyle name="Normal 11 2 24 2" xfId="32310"/>
    <cellStyle name="Normal 11 2 24 2 2" xfId="32311"/>
    <cellStyle name="Normal 11 2 24 2 2 2" xfId="32312"/>
    <cellStyle name="Normal 11 2 24 2 2 2 2" xfId="32313"/>
    <cellStyle name="Normal 11 2 24 2 2 2 2 2" xfId="32314"/>
    <cellStyle name="Normal 11 2 24 2 2 2 3" xfId="32315"/>
    <cellStyle name="Normal 11 2 24 2 2 2 4" xfId="32316"/>
    <cellStyle name="Normal 11 2 24 2 2 3" xfId="32317"/>
    <cellStyle name="Normal 11 2 24 2 2 3 2" xfId="32318"/>
    <cellStyle name="Normal 11 2 24 2 2 4" xfId="32319"/>
    <cellStyle name="Normal 11 2 24 2 2 5" xfId="32320"/>
    <cellStyle name="Normal 11 2 24 2 3" xfId="32321"/>
    <cellStyle name="Normal 11 2 24 2 3 2" xfId="32322"/>
    <cellStyle name="Normal 11 2 24 2 3 2 2" xfId="32323"/>
    <cellStyle name="Normal 11 2 24 2 3 3" xfId="32324"/>
    <cellStyle name="Normal 11 2 24 2 3 4" xfId="32325"/>
    <cellStyle name="Normal 11 2 24 2 4" xfId="32326"/>
    <cellStyle name="Normal 11 2 24 2 4 2" xfId="32327"/>
    <cellStyle name="Normal 11 2 24 2 5" xfId="32328"/>
    <cellStyle name="Normal 11 2 24 2 6" xfId="32329"/>
    <cellStyle name="Normal 11 2 24 3" xfId="32330"/>
    <cellStyle name="Normal 11 2 24 3 2" xfId="32331"/>
    <cellStyle name="Normal 11 2 24 3 2 2" xfId="32332"/>
    <cellStyle name="Normal 11 2 24 3 2 2 2" xfId="32333"/>
    <cellStyle name="Normal 11 2 24 3 2 3" xfId="32334"/>
    <cellStyle name="Normal 11 2 24 3 2 4" xfId="32335"/>
    <cellStyle name="Normal 11 2 24 3 3" xfId="32336"/>
    <cellStyle name="Normal 11 2 24 3 3 2" xfId="32337"/>
    <cellStyle name="Normal 11 2 24 3 4" xfId="32338"/>
    <cellStyle name="Normal 11 2 24 3 5" xfId="32339"/>
    <cellStyle name="Normal 11 2 24 4" xfId="32340"/>
    <cellStyle name="Normal 11 2 24 4 2" xfId="32341"/>
    <cellStyle name="Normal 11 2 24 4 2 2" xfId="32342"/>
    <cellStyle name="Normal 11 2 24 4 3" xfId="32343"/>
    <cellStyle name="Normal 11 2 24 4 4" xfId="32344"/>
    <cellStyle name="Normal 11 2 24 5" xfId="32345"/>
    <cellStyle name="Normal 11 2 24 5 2" xfId="32346"/>
    <cellStyle name="Normal 11 2 24 6" xfId="32347"/>
    <cellStyle name="Normal 11 2 24 7" xfId="32348"/>
    <cellStyle name="Normal 11 2 25" xfId="32349"/>
    <cellStyle name="Normal 11 2 25 2" xfId="32350"/>
    <cellStyle name="Normal 11 2 25 2 2" xfId="32351"/>
    <cellStyle name="Normal 11 2 25 2 2 2" xfId="32352"/>
    <cellStyle name="Normal 11 2 25 2 2 2 2" xfId="32353"/>
    <cellStyle name="Normal 11 2 25 2 2 2 2 2" xfId="32354"/>
    <cellStyle name="Normal 11 2 25 2 2 2 3" xfId="32355"/>
    <cellStyle name="Normal 11 2 25 2 2 2 4" xfId="32356"/>
    <cellStyle name="Normal 11 2 25 2 2 3" xfId="32357"/>
    <cellStyle name="Normal 11 2 25 2 2 3 2" xfId="32358"/>
    <cellStyle name="Normal 11 2 25 2 2 4" xfId="32359"/>
    <cellStyle name="Normal 11 2 25 2 2 5" xfId="32360"/>
    <cellStyle name="Normal 11 2 25 2 3" xfId="32361"/>
    <cellStyle name="Normal 11 2 25 2 3 2" xfId="32362"/>
    <cellStyle name="Normal 11 2 25 2 3 2 2" xfId="32363"/>
    <cellStyle name="Normal 11 2 25 2 3 3" xfId="32364"/>
    <cellStyle name="Normal 11 2 25 2 3 4" xfId="32365"/>
    <cellStyle name="Normal 11 2 25 2 4" xfId="32366"/>
    <cellStyle name="Normal 11 2 25 2 4 2" xfId="32367"/>
    <cellStyle name="Normal 11 2 25 2 5" xfId="32368"/>
    <cellStyle name="Normal 11 2 25 2 6" xfId="32369"/>
    <cellStyle name="Normal 11 2 25 3" xfId="32370"/>
    <cellStyle name="Normal 11 2 25 3 2" xfId="32371"/>
    <cellStyle name="Normal 11 2 25 3 2 2" xfId="32372"/>
    <cellStyle name="Normal 11 2 25 3 2 2 2" xfId="32373"/>
    <cellStyle name="Normal 11 2 25 3 2 3" xfId="32374"/>
    <cellStyle name="Normal 11 2 25 3 2 4" xfId="32375"/>
    <cellStyle name="Normal 11 2 25 3 3" xfId="32376"/>
    <cellStyle name="Normal 11 2 25 3 3 2" xfId="32377"/>
    <cellStyle name="Normal 11 2 25 3 4" xfId="32378"/>
    <cellStyle name="Normal 11 2 25 3 5" xfId="32379"/>
    <cellStyle name="Normal 11 2 25 4" xfId="32380"/>
    <cellStyle name="Normal 11 2 25 4 2" xfId="32381"/>
    <cellStyle name="Normal 11 2 25 4 2 2" xfId="32382"/>
    <cellStyle name="Normal 11 2 25 4 3" xfId="32383"/>
    <cellStyle name="Normal 11 2 25 4 4" xfId="32384"/>
    <cellStyle name="Normal 11 2 25 5" xfId="32385"/>
    <cellStyle name="Normal 11 2 25 5 2" xfId="32386"/>
    <cellStyle name="Normal 11 2 25 6" xfId="32387"/>
    <cellStyle name="Normal 11 2 25 7" xfId="32388"/>
    <cellStyle name="Normal 11 2 26" xfId="32389"/>
    <cellStyle name="Normal 11 2 26 2" xfId="32390"/>
    <cellStyle name="Normal 11 2 26 2 2" xfId="32391"/>
    <cellStyle name="Normal 11 2 26 2 2 2" xfId="32392"/>
    <cellStyle name="Normal 11 2 26 2 2 2 2" xfId="32393"/>
    <cellStyle name="Normal 11 2 26 2 2 2 2 2" xfId="32394"/>
    <cellStyle name="Normal 11 2 26 2 2 2 3" xfId="32395"/>
    <cellStyle name="Normal 11 2 26 2 2 2 4" xfId="32396"/>
    <cellStyle name="Normal 11 2 26 2 2 3" xfId="32397"/>
    <cellStyle name="Normal 11 2 26 2 2 3 2" xfId="32398"/>
    <cellStyle name="Normal 11 2 26 2 2 4" xfId="32399"/>
    <cellStyle name="Normal 11 2 26 2 2 5" xfId="32400"/>
    <cellStyle name="Normal 11 2 26 2 3" xfId="32401"/>
    <cellStyle name="Normal 11 2 26 2 3 2" xfId="32402"/>
    <cellStyle name="Normal 11 2 26 2 3 2 2" xfId="32403"/>
    <cellStyle name="Normal 11 2 26 2 3 3" xfId="32404"/>
    <cellStyle name="Normal 11 2 26 2 3 4" xfId="32405"/>
    <cellStyle name="Normal 11 2 26 2 4" xfId="32406"/>
    <cellStyle name="Normal 11 2 26 2 4 2" xfId="32407"/>
    <cellStyle name="Normal 11 2 26 2 5" xfId="32408"/>
    <cellStyle name="Normal 11 2 26 2 6" xfId="32409"/>
    <cellStyle name="Normal 11 2 26 3" xfId="32410"/>
    <cellStyle name="Normal 11 2 26 3 2" xfId="32411"/>
    <cellStyle name="Normal 11 2 26 3 2 2" xfId="32412"/>
    <cellStyle name="Normal 11 2 26 3 2 2 2" xfId="32413"/>
    <cellStyle name="Normal 11 2 26 3 2 3" xfId="32414"/>
    <cellStyle name="Normal 11 2 26 3 2 4" xfId="32415"/>
    <cellStyle name="Normal 11 2 26 3 3" xfId="32416"/>
    <cellStyle name="Normal 11 2 26 3 3 2" xfId="32417"/>
    <cellStyle name="Normal 11 2 26 3 4" xfId="32418"/>
    <cellStyle name="Normal 11 2 26 3 5" xfId="32419"/>
    <cellStyle name="Normal 11 2 26 4" xfId="32420"/>
    <cellStyle name="Normal 11 2 26 4 2" xfId="32421"/>
    <cellStyle name="Normal 11 2 26 4 2 2" xfId="32422"/>
    <cellStyle name="Normal 11 2 26 4 3" xfId="32423"/>
    <cellStyle name="Normal 11 2 26 4 4" xfId="32424"/>
    <cellStyle name="Normal 11 2 26 5" xfId="32425"/>
    <cellStyle name="Normal 11 2 26 5 2" xfId="32426"/>
    <cellStyle name="Normal 11 2 26 6" xfId="32427"/>
    <cellStyle name="Normal 11 2 26 7" xfId="32428"/>
    <cellStyle name="Normal 11 2 27" xfId="32429"/>
    <cellStyle name="Normal 11 2 27 2" xfId="32430"/>
    <cellStyle name="Normal 11 2 27 2 2" xfId="32431"/>
    <cellStyle name="Normal 11 2 27 2 2 2" xfId="32432"/>
    <cellStyle name="Normal 11 2 27 2 2 2 2" xfId="32433"/>
    <cellStyle name="Normal 11 2 27 2 2 2 2 2" xfId="32434"/>
    <cellStyle name="Normal 11 2 27 2 2 2 3" xfId="32435"/>
    <cellStyle name="Normal 11 2 27 2 2 2 4" xfId="32436"/>
    <cellStyle name="Normal 11 2 27 2 2 3" xfId="32437"/>
    <cellStyle name="Normal 11 2 27 2 2 3 2" xfId="32438"/>
    <cellStyle name="Normal 11 2 27 2 2 4" xfId="32439"/>
    <cellStyle name="Normal 11 2 27 2 2 5" xfId="32440"/>
    <cellStyle name="Normal 11 2 27 2 3" xfId="32441"/>
    <cellStyle name="Normal 11 2 27 2 3 2" xfId="32442"/>
    <cellStyle name="Normal 11 2 27 2 3 2 2" xfId="32443"/>
    <cellStyle name="Normal 11 2 27 2 3 3" xfId="32444"/>
    <cellStyle name="Normal 11 2 27 2 3 4" xfId="32445"/>
    <cellStyle name="Normal 11 2 27 2 4" xfId="32446"/>
    <cellStyle name="Normal 11 2 27 2 4 2" xfId="32447"/>
    <cellStyle name="Normal 11 2 27 2 5" xfId="32448"/>
    <cellStyle name="Normal 11 2 27 2 6" xfId="32449"/>
    <cellStyle name="Normal 11 2 27 3" xfId="32450"/>
    <cellStyle name="Normal 11 2 27 3 2" xfId="32451"/>
    <cellStyle name="Normal 11 2 27 3 2 2" xfId="32452"/>
    <cellStyle name="Normal 11 2 27 3 2 2 2" xfId="32453"/>
    <cellStyle name="Normal 11 2 27 3 2 3" xfId="32454"/>
    <cellStyle name="Normal 11 2 27 3 2 4" xfId="32455"/>
    <cellStyle name="Normal 11 2 27 3 3" xfId="32456"/>
    <cellStyle name="Normal 11 2 27 3 3 2" xfId="32457"/>
    <cellStyle name="Normal 11 2 27 3 4" xfId="32458"/>
    <cellStyle name="Normal 11 2 27 3 5" xfId="32459"/>
    <cellStyle name="Normal 11 2 27 4" xfId="32460"/>
    <cellStyle name="Normal 11 2 27 4 2" xfId="32461"/>
    <cellStyle name="Normal 11 2 27 4 2 2" xfId="32462"/>
    <cellStyle name="Normal 11 2 27 4 3" xfId="32463"/>
    <cellStyle name="Normal 11 2 27 4 4" xfId="32464"/>
    <cellStyle name="Normal 11 2 27 5" xfId="32465"/>
    <cellStyle name="Normal 11 2 27 5 2" xfId="32466"/>
    <cellStyle name="Normal 11 2 27 6" xfId="32467"/>
    <cellStyle name="Normal 11 2 27 7" xfId="32468"/>
    <cellStyle name="Normal 11 2 28" xfId="32469"/>
    <cellStyle name="Normal 11 2 28 2" xfId="32470"/>
    <cellStyle name="Normal 11 2 28 2 2" xfId="32471"/>
    <cellStyle name="Normal 11 2 28 2 2 2" xfId="32472"/>
    <cellStyle name="Normal 11 2 28 2 2 2 2" xfId="32473"/>
    <cellStyle name="Normal 11 2 28 2 2 2 2 2" xfId="32474"/>
    <cellStyle name="Normal 11 2 28 2 2 2 3" xfId="32475"/>
    <cellStyle name="Normal 11 2 28 2 2 2 4" xfId="32476"/>
    <cellStyle name="Normal 11 2 28 2 2 3" xfId="32477"/>
    <cellStyle name="Normal 11 2 28 2 2 3 2" xfId="32478"/>
    <cellStyle name="Normal 11 2 28 2 2 4" xfId="32479"/>
    <cellStyle name="Normal 11 2 28 2 2 5" xfId="32480"/>
    <cellStyle name="Normal 11 2 28 2 3" xfId="32481"/>
    <cellStyle name="Normal 11 2 28 2 3 2" xfId="32482"/>
    <cellStyle name="Normal 11 2 28 2 3 2 2" xfId="32483"/>
    <cellStyle name="Normal 11 2 28 2 3 3" xfId="32484"/>
    <cellStyle name="Normal 11 2 28 2 3 4" xfId="32485"/>
    <cellStyle name="Normal 11 2 28 2 4" xfId="32486"/>
    <cellStyle name="Normal 11 2 28 2 4 2" xfId="32487"/>
    <cellStyle name="Normal 11 2 28 2 5" xfId="32488"/>
    <cellStyle name="Normal 11 2 28 2 6" xfId="32489"/>
    <cellStyle name="Normal 11 2 28 3" xfId="32490"/>
    <cellStyle name="Normal 11 2 28 3 2" xfId="32491"/>
    <cellStyle name="Normal 11 2 28 3 2 2" xfId="32492"/>
    <cellStyle name="Normal 11 2 28 3 2 2 2" xfId="32493"/>
    <cellStyle name="Normal 11 2 28 3 2 3" xfId="32494"/>
    <cellStyle name="Normal 11 2 28 3 2 4" xfId="32495"/>
    <cellStyle name="Normal 11 2 28 3 3" xfId="32496"/>
    <cellStyle name="Normal 11 2 28 3 3 2" xfId="32497"/>
    <cellStyle name="Normal 11 2 28 3 4" xfId="32498"/>
    <cellStyle name="Normal 11 2 28 3 5" xfId="32499"/>
    <cellStyle name="Normal 11 2 28 4" xfId="32500"/>
    <cellStyle name="Normal 11 2 28 4 2" xfId="32501"/>
    <cellStyle name="Normal 11 2 28 4 2 2" xfId="32502"/>
    <cellStyle name="Normal 11 2 28 4 3" xfId="32503"/>
    <cellStyle name="Normal 11 2 28 4 4" xfId="32504"/>
    <cellStyle name="Normal 11 2 28 5" xfId="32505"/>
    <cellStyle name="Normal 11 2 28 5 2" xfId="32506"/>
    <cellStyle name="Normal 11 2 28 6" xfId="32507"/>
    <cellStyle name="Normal 11 2 28 7" xfId="32508"/>
    <cellStyle name="Normal 11 2 29" xfId="32509"/>
    <cellStyle name="Normal 11 2 29 2" xfId="32510"/>
    <cellStyle name="Normal 11 2 29 2 2" xfId="32511"/>
    <cellStyle name="Normal 11 2 29 2 2 2" xfId="32512"/>
    <cellStyle name="Normal 11 2 29 2 2 2 2" xfId="32513"/>
    <cellStyle name="Normal 11 2 29 2 2 2 2 2" xfId="32514"/>
    <cellStyle name="Normal 11 2 29 2 2 2 3" xfId="32515"/>
    <cellStyle name="Normal 11 2 29 2 2 2 4" xfId="32516"/>
    <cellStyle name="Normal 11 2 29 2 2 3" xfId="32517"/>
    <cellStyle name="Normal 11 2 29 2 2 3 2" xfId="32518"/>
    <cellStyle name="Normal 11 2 29 2 2 4" xfId="32519"/>
    <cellStyle name="Normal 11 2 29 2 2 5" xfId="32520"/>
    <cellStyle name="Normal 11 2 29 2 3" xfId="32521"/>
    <cellStyle name="Normal 11 2 29 2 3 2" xfId="32522"/>
    <cellStyle name="Normal 11 2 29 2 3 2 2" xfId="32523"/>
    <cellStyle name="Normal 11 2 29 2 3 3" xfId="32524"/>
    <cellStyle name="Normal 11 2 29 2 3 4" xfId="32525"/>
    <cellStyle name="Normal 11 2 29 2 4" xfId="32526"/>
    <cellStyle name="Normal 11 2 29 2 4 2" xfId="32527"/>
    <cellStyle name="Normal 11 2 29 2 5" xfId="32528"/>
    <cellStyle name="Normal 11 2 29 2 6" xfId="32529"/>
    <cellStyle name="Normal 11 2 29 3" xfId="32530"/>
    <cellStyle name="Normal 11 2 29 3 2" xfId="32531"/>
    <cellStyle name="Normal 11 2 29 3 2 2" xfId="32532"/>
    <cellStyle name="Normal 11 2 29 3 2 2 2" xfId="32533"/>
    <cellStyle name="Normal 11 2 29 3 2 3" xfId="32534"/>
    <cellStyle name="Normal 11 2 29 3 2 4" xfId="32535"/>
    <cellStyle name="Normal 11 2 29 3 3" xfId="32536"/>
    <cellStyle name="Normal 11 2 29 3 3 2" xfId="32537"/>
    <cellStyle name="Normal 11 2 29 3 4" xfId="32538"/>
    <cellStyle name="Normal 11 2 29 3 5" xfId="32539"/>
    <cellStyle name="Normal 11 2 29 4" xfId="32540"/>
    <cellStyle name="Normal 11 2 29 4 2" xfId="32541"/>
    <cellStyle name="Normal 11 2 29 4 2 2" xfId="32542"/>
    <cellStyle name="Normal 11 2 29 4 3" xfId="32543"/>
    <cellStyle name="Normal 11 2 29 4 4" xfId="32544"/>
    <cellStyle name="Normal 11 2 29 5" xfId="32545"/>
    <cellStyle name="Normal 11 2 29 5 2" xfId="32546"/>
    <cellStyle name="Normal 11 2 29 6" xfId="32547"/>
    <cellStyle name="Normal 11 2 29 7" xfId="32548"/>
    <cellStyle name="Normal 11 2 3" xfId="32549"/>
    <cellStyle name="Normal 11 2 3 10" xfId="32550"/>
    <cellStyle name="Normal 11 2 3 10 2" xfId="32551"/>
    <cellStyle name="Normal 11 2 3 10 2 2" xfId="32552"/>
    <cellStyle name="Normal 11 2 3 10 2 2 2" xfId="32553"/>
    <cellStyle name="Normal 11 2 3 10 2 2 2 2" xfId="32554"/>
    <cellStyle name="Normal 11 2 3 10 2 2 2 2 2" xfId="32555"/>
    <cellStyle name="Normal 11 2 3 10 2 2 2 3" xfId="32556"/>
    <cellStyle name="Normal 11 2 3 10 2 2 2 4" xfId="32557"/>
    <cellStyle name="Normal 11 2 3 10 2 2 3" xfId="32558"/>
    <cellStyle name="Normal 11 2 3 10 2 2 3 2" xfId="32559"/>
    <cellStyle name="Normal 11 2 3 10 2 2 4" xfId="32560"/>
    <cellStyle name="Normal 11 2 3 10 2 2 5" xfId="32561"/>
    <cellStyle name="Normal 11 2 3 10 2 3" xfId="32562"/>
    <cellStyle name="Normal 11 2 3 10 2 3 2" xfId="32563"/>
    <cellStyle name="Normal 11 2 3 10 2 3 2 2" xfId="32564"/>
    <cellStyle name="Normal 11 2 3 10 2 3 3" xfId="32565"/>
    <cellStyle name="Normal 11 2 3 10 2 3 4" xfId="32566"/>
    <cellStyle name="Normal 11 2 3 10 2 4" xfId="32567"/>
    <cellStyle name="Normal 11 2 3 10 2 4 2" xfId="32568"/>
    <cellStyle name="Normal 11 2 3 10 2 5" xfId="32569"/>
    <cellStyle name="Normal 11 2 3 10 2 6" xfId="32570"/>
    <cellStyle name="Normal 11 2 3 10 3" xfId="32571"/>
    <cellStyle name="Normal 11 2 3 10 3 2" xfId="32572"/>
    <cellStyle name="Normal 11 2 3 10 3 2 2" xfId="32573"/>
    <cellStyle name="Normal 11 2 3 10 3 2 2 2" xfId="32574"/>
    <cellStyle name="Normal 11 2 3 10 3 2 3" xfId="32575"/>
    <cellStyle name="Normal 11 2 3 10 3 2 4" xfId="32576"/>
    <cellStyle name="Normal 11 2 3 10 3 3" xfId="32577"/>
    <cellStyle name="Normal 11 2 3 10 3 3 2" xfId="32578"/>
    <cellStyle name="Normal 11 2 3 10 3 4" xfId="32579"/>
    <cellStyle name="Normal 11 2 3 10 3 5" xfId="32580"/>
    <cellStyle name="Normal 11 2 3 10 4" xfId="32581"/>
    <cellStyle name="Normal 11 2 3 10 4 2" xfId="32582"/>
    <cellStyle name="Normal 11 2 3 10 4 2 2" xfId="32583"/>
    <cellStyle name="Normal 11 2 3 10 4 3" xfId="32584"/>
    <cellStyle name="Normal 11 2 3 10 4 4" xfId="32585"/>
    <cellStyle name="Normal 11 2 3 10 5" xfId="32586"/>
    <cellStyle name="Normal 11 2 3 10 5 2" xfId="32587"/>
    <cellStyle name="Normal 11 2 3 10 6" xfId="32588"/>
    <cellStyle name="Normal 11 2 3 10 7" xfId="32589"/>
    <cellStyle name="Normal 11 2 3 11" xfId="32590"/>
    <cellStyle name="Normal 11 2 3 11 2" xfId="32591"/>
    <cellStyle name="Normal 11 2 3 11 2 2" xfId="32592"/>
    <cellStyle name="Normal 11 2 3 11 2 2 2" xfId="32593"/>
    <cellStyle name="Normal 11 2 3 11 2 2 2 2" xfId="32594"/>
    <cellStyle name="Normal 11 2 3 11 2 2 2 2 2" xfId="32595"/>
    <cellStyle name="Normal 11 2 3 11 2 2 2 3" xfId="32596"/>
    <cellStyle name="Normal 11 2 3 11 2 2 2 4" xfId="32597"/>
    <cellStyle name="Normal 11 2 3 11 2 2 3" xfId="32598"/>
    <cellStyle name="Normal 11 2 3 11 2 2 3 2" xfId="32599"/>
    <cellStyle name="Normal 11 2 3 11 2 2 4" xfId="32600"/>
    <cellStyle name="Normal 11 2 3 11 2 2 5" xfId="32601"/>
    <cellStyle name="Normal 11 2 3 11 2 3" xfId="32602"/>
    <cellStyle name="Normal 11 2 3 11 2 3 2" xfId="32603"/>
    <cellStyle name="Normal 11 2 3 11 2 3 2 2" xfId="32604"/>
    <cellStyle name="Normal 11 2 3 11 2 3 3" xfId="32605"/>
    <cellStyle name="Normal 11 2 3 11 2 3 4" xfId="32606"/>
    <cellStyle name="Normal 11 2 3 11 2 4" xfId="32607"/>
    <cellStyle name="Normal 11 2 3 11 2 4 2" xfId="32608"/>
    <cellStyle name="Normal 11 2 3 11 2 5" xfId="32609"/>
    <cellStyle name="Normal 11 2 3 11 2 6" xfId="32610"/>
    <cellStyle name="Normal 11 2 3 11 3" xfId="32611"/>
    <cellStyle name="Normal 11 2 3 11 3 2" xfId="32612"/>
    <cellStyle name="Normal 11 2 3 11 3 2 2" xfId="32613"/>
    <cellStyle name="Normal 11 2 3 11 3 2 2 2" xfId="32614"/>
    <cellStyle name="Normal 11 2 3 11 3 2 3" xfId="32615"/>
    <cellStyle name="Normal 11 2 3 11 3 2 4" xfId="32616"/>
    <cellStyle name="Normal 11 2 3 11 3 3" xfId="32617"/>
    <cellStyle name="Normal 11 2 3 11 3 3 2" xfId="32618"/>
    <cellStyle name="Normal 11 2 3 11 3 4" xfId="32619"/>
    <cellStyle name="Normal 11 2 3 11 3 5" xfId="32620"/>
    <cellStyle name="Normal 11 2 3 11 4" xfId="32621"/>
    <cellStyle name="Normal 11 2 3 11 4 2" xfId="32622"/>
    <cellStyle name="Normal 11 2 3 11 4 2 2" xfId="32623"/>
    <cellStyle name="Normal 11 2 3 11 4 3" xfId="32624"/>
    <cellStyle name="Normal 11 2 3 11 4 4" xfId="32625"/>
    <cellStyle name="Normal 11 2 3 11 5" xfId="32626"/>
    <cellStyle name="Normal 11 2 3 11 5 2" xfId="32627"/>
    <cellStyle name="Normal 11 2 3 11 6" xfId="32628"/>
    <cellStyle name="Normal 11 2 3 11 7" xfId="32629"/>
    <cellStyle name="Normal 11 2 3 12" xfId="32630"/>
    <cellStyle name="Normal 11 2 3 12 2" xfId="32631"/>
    <cellStyle name="Normal 11 2 3 12 2 2" xfId="32632"/>
    <cellStyle name="Normal 11 2 3 12 2 2 2" xfId="32633"/>
    <cellStyle name="Normal 11 2 3 12 2 2 2 2" xfId="32634"/>
    <cellStyle name="Normal 11 2 3 12 2 2 2 2 2" xfId="32635"/>
    <cellStyle name="Normal 11 2 3 12 2 2 2 3" xfId="32636"/>
    <cellStyle name="Normal 11 2 3 12 2 2 2 4" xfId="32637"/>
    <cellStyle name="Normal 11 2 3 12 2 2 3" xfId="32638"/>
    <cellStyle name="Normal 11 2 3 12 2 2 3 2" xfId="32639"/>
    <cellStyle name="Normal 11 2 3 12 2 2 4" xfId="32640"/>
    <cellStyle name="Normal 11 2 3 12 2 2 5" xfId="32641"/>
    <cellStyle name="Normal 11 2 3 12 2 3" xfId="32642"/>
    <cellStyle name="Normal 11 2 3 12 2 3 2" xfId="32643"/>
    <cellStyle name="Normal 11 2 3 12 2 3 2 2" xfId="32644"/>
    <cellStyle name="Normal 11 2 3 12 2 3 3" xfId="32645"/>
    <cellStyle name="Normal 11 2 3 12 2 3 4" xfId="32646"/>
    <cellStyle name="Normal 11 2 3 12 2 4" xfId="32647"/>
    <cellStyle name="Normal 11 2 3 12 2 4 2" xfId="32648"/>
    <cellStyle name="Normal 11 2 3 12 2 5" xfId="32649"/>
    <cellStyle name="Normal 11 2 3 12 2 6" xfId="32650"/>
    <cellStyle name="Normal 11 2 3 12 3" xfId="32651"/>
    <cellStyle name="Normal 11 2 3 12 3 2" xfId="32652"/>
    <cellStyle name="Normal 11 2 3 12 3 2 2" xfId="32653"/>
    <cellStyle name="Normal 11 2 3 12 3 2 2 2" xfId="32654"/>
    <cellStyle name="Normal 11 2 3 12 3 2 3" xfId="32655"/>
    <cellStyle name="Normal 11 2 3 12 3 2 4" xfId="32656"/>
    <cellStyle name="Normal 11 2 3 12 3 3" xfId="32657"/>
    <cellStyle name="Normal 11 2 3 12 3 3 2" xfId="32658"/>
    <cellStyle name="Normal 11 2 3 12 3 4" xfId="32659"/>
    <cellStyle name="Normal 11 2 3 12 3 5" xfId="32660"/>
    <cellStyle name="Normal 11 2 3 12 4" xfId="32661"/>
    <cellStyle name="Normal 11 2 3 12 4 2" xfId="32662"/>
    <cellStyle name="Normal 11 2 3 12 4 2 2" xfId="32663"/>
    <cellStyle name="Normal 11 2 3 12 4 3" xfId="32664"/>
    <cellStyle name="Normal 11 2 3 12 4 4" xfId="32665"/>
    <cellStyle name="Normal 11 2 3 12 5" xfId="32666"/>
    <cellStyle name="Normal 11 2 3 12 5 2" xfId="32667"/>
    <cellStyle name="Normal 11 2 3 12 6" xfId="32668"/>
    <cellStyle name="Normal 11 2 3 12 7" xfId="32669"/>
    <cellStyle name="Normal 11 2 3 13" xfId="32670"/>
    <cellStyle name="Normal 11 2 3 13 2" xfId="32671"/>
    <cellStyle name="Normal 11 2 3 13 2 2" xfId="32672"/>
    <cellStyle name="Normal 11 2 3 13 2 2 2" xfId="32673"/>
    <cellStyle name="Normal 11 2 3 13 2 2 2 2" xfId="32674"/>
    <cellStyle name="Normal 11 2 3 13 2 2 2 2 2" xfId="32675"/>
    <cellStyle name="Normal 11 2 3 13 2 2 2 3" xfId="32676"/>
    <cellStyle name="Normal 11 2 3 13 2 2 2 4" xfId="32677"/>
    <cellStyle name="Normal 11 2 3 13 2 2 3" xfId="32678"/>
    <cellStyle name="Normal 11 2 3 13 2 2 3 2" xfId="32679"/>
    <cellStyle name="Normal 11 2 3 13 2 2 4" xfId="32680"/>
    <cellStyle name="Normal 11 2 3 13 2 2 5" xfId="32681"/>
    <cellStyle name="Normal 11 2 3 13 2 3" xfId="32682"/>
    <cellStyle name="Normal 11 2 3 13 2 3 2" xfId="32683"/>
    <cellStyle name="Normal 11 2 3 13 2 3 2 2" xfId="32684"/>
    <cellStyle name="Normal 11 2 3 13 2 3 3" xfId="32685"/>
    <cellStyle name="Normal 11 2 3 13 2 3 4" xfId="32686"/>
    <cellStyle name="Normal 11 2 3 13 2 4" xfId="32687"/>
    <cellStyle name="Normal 11 2 3 13 2 4 2" xfId="32688"/>
    <cellStyle name="Normal 11 2 3 13 2 5" xfId="32689"/>
    <cellStyle name="Normal 11 2 3 13 2 6" xfId="32690"/>
    <cellStyle name="Normal 11 2 3 13 3" xfId="32691"/>
    <cellStyle name="Normal 11 2 3 13 3 2" xfId="32692"/>
    <cellStyle name="Normal 11 2 3 13 3 2 2" xfId="32693"/>
    <cellStyle name="Normal 11 2 3 13 3 2 2 2" xfId="32694"/>
    <cellStyle name="Normal 11 2 3 13 3 2 3" xfId="32695"/>
    <cellStyle name="Normal 11 2 3 13 3 2 4" xfId="32696"/>
    <cellStyle name="Normal 11 2 3 13 3 3" xfId="32697"/>
    <cellStyle name="Normal 11 2 3 13 3 3 2" xfId="32698"/>
    <cellStyle name="Normal 11 2 3 13 3 4" xfId="32699"/>
    <cellStyle name="Normal 11 2 3 13 3 5" xfId="32700"/>
    <cellStyle name="Normal 11 2 3 13 4" xfId="32701"/>
    <cellStyle name="Normal 11 2 3 13 4 2" xfId="32702"/>
    <cellStyle name="Normal 11 2 3 13 4 2 2" xfId="32703"/>
    <cellStyle name="Normal 11 2 3 13 4 3" xfId="32704"/>
    <cellStyle name="Normal 11 2 3 13 4 4" xfId="32705"/>
    <cellStyle name="Normal 11 2 3 13 5" xfId="32706"/>
    <cellStyle name="Normal 11 2 3 13 5 2" xfId="32707"/>
    <cellStyle name="Normal 11 2 3 13 6" xfId="32708"/>
    <cellStyle name="Normal 11 2 3 13 7" xfId="32709"/>
    <cellStyle name="Normal 11 2 3 14" xfId="32710"/>
    <cellStyle name="Normal 11 2 3 14 2" xfId="32711"/>
    <cellStyle name="Normal 11 2 3 14 2 2" xfId="32712"/>
    <cellStyle name="Normal 11 2 3 14 2 2 2" xfId="32713"/>
    <cellStyle name="Normal 11 2 3 14 2 2 2 2" xfId="32714"/>
    <cellStyle name="Normal 11 2 3 14 2 2 2 2 2" xfId="32715"/>
    <cellStyle name="Normal 11 2 3 14 2 2 2 3" xfId="32716"/>
    <cellStyle name="Normal 11 2 3 14 2 2 2 4" xfId="32717"/>
    <cellStyle name="Normal 11 2 3 14 2 2 3" xfId="32718"/>
    <cellStyle name="Normal 11 2 3 14 2 2 3 2" xfId="32719"/>
    <cellStyle name="Normal 11 2 3 14 2 2 4" xfId="32720"/>
    <cellStyle name="Normal 11 2 3 14 2 2 5" xfId="32721"/>
    <cellStyle name="Normal 11 2 3 14 2 3" xfId="32722"/>
    <cellStyle name="Normal 11 2 3 14 2 3 2" xfId="32723"/>
    <cellStyle name="Normal 11 2 3 14 2 3 2 2" xfId="32724"/>
    <cellStyle name="Normal 11 2 3 14 2 3 3" xfId="32725"/>
    <cellStyle name="Normal 11 2 3 14 2 3 4" xfId="32726"/>
    <cellStyle name="Normal 11 2 3 14 2 4" xfId="32727"/>
    <cellStyle name="Normal 11 2 3 14 2 4 2" xfId="32728"/>
    <cellStyle name="Normal 11 2 3 14 2 5" xfId="32729"/>
    <cellStyle name="Normal 11 2 3 14 2 6" xfId="32730"/>
    <cellStyle name="Normal 11 2 3 14 3" xfId="32731"/>
    <cellStyle name="Normal 11 2 3 14 3 2" xfId="32732"/>
    <cellStyle name="Normal 11 2 3 14 3 2 2" xfId="32733"/>
    <cellStyle name="Normal 11 2 3 14 3 2 2 2" xfId="32734"/>
    <cellStyle name="Normal 11 2 3 14 3 2 3" xfId="32735"/>
    <cellStyle name="Normal 11 2 3 14 3 2 4" xfId="32736"/>
    <cellStyle name="Normal 11 2 3 14 3 3" xfId="32737"/>
    <cellStyle name="Normal 11 2 3 14 3 3 2" xfId="32738"/>
    <cellStyle name="Normal 11 2 3 14 3 4" xfId="32739"/>
    <cellStyle name="Normal 11 2 3 14 3 5" xfId="32740"/>
    <cellStyle name="Normal 11 2 3 14 4" xfId="32741"/>
    <cellStyle name="Normal 11 2 3 14 4 2" xfId="32742"/>
    <cellStyle name="Normal 11 2 3 14 4 2 2" xfId="32743"/>
    <cellStyle name="Normal 11 2 3 14 4 3" xfId="32744"/>
    <cellStyle name="Normal 11 2 3 14 4 4" xfId="32745"/>
    <cellStyle name="Normal 11 2 3 14 5" xfId="32746"/>
    <cellStyle name="Normal 11 2 3 14 5 2" xfId="32747"/>
    <cellStyle name="Normal 11 2 3 14 6" xfId="32748"/>
    <cellStyle name="Normal 11 2 3 14 7" xfId="32749"/>
    <cellStyle name="Normal 11 2 3 15" xfId="32750"/>
    <cellStyle name="Normal 11 2 3 15 2" xfId="32751"/>
    <cellStyle name="Normal 11 2 3 15 2 2" xfId="32752"/>
    <cellStyle name="Normal 11 2 3 15 2 2 2" xfId="32753"/>
    <cellStyle name="Normal 11 2 3 15 2 2 2 2" xfId="32754"/>
    <cellStyle name="Normal 11 2 3 15 2 2 2 2 2" xfId="32755"/>
    <cellStyle name="Normal 11 2 3 15 2 2 2 3" xfId="32756"/>
    <cellStyle name="Normal 11 2 3 15 2 2 2 4" xfId="32757"/>
    <cellStyle name="Normal 11 2 3 15 2 2 3" xfId="32758"/>
    <cellStyle name="Normal 11 2 3 15 2 2 3 2" xfId="32759"/>
    <cellStyle name="Normal 11 2 3 15 2 2 4" xfId="32760"/>
    <cellStyle name="Normal 11 2 3 15 2 2 5" xfId="32761"/>
    <cellStyle name="Normal 11 2 3 15 2 3" xfId="32762"/>
    <cellStyle name="Normal 11 2 3 15 2 3 2" xfId="32763"/>
    <cellStyle name="Normal 11 2 3 15 2 3 2 2" xfId="32764"/>
    <cellStyle name="Normal 11 2 3 15 2 3 3" xfId="32765"/>
    <cellStyle name="Normal 11 2 3 15 2 3 4" xfId="32766"/>
    <cellStyle name="Normal 11 2 3 15 2 4" xfId="32767"/>
    <cellStyle name="Normal 11 2 3 15 2 4 2" xfId="32768"/>
    <cellStyle name="Normal 11 2 3 15 2 5" xfId="32769"/>
    <cellStyle name="Normal 11 2 3 15 2 6" xfId="32770"/>
    <cellStyle name="Normal 11 2 3 15 3" xfId="32771"/>
    <cellStyle name="Normal 11 2 3 15 3 2" xfId="32772"/>
    <cellStyle name="Normal 11 2 3 15 3 2 2" xfId="32773"/>
    <cellStyle name="Normal 11 2 3 15 3 2 2 2" xfId="32774"/>
    <cellStyle name="Normal 11 2 3 15 3 2 3" xfId="32775"/>
    <cellStyle name="Normal 11 2 3 15 3 2 4" xfId="32776"/>
    <cellStyle name="Normal 11 2 3 15 3 3" xfId="32777"/>
    <cellStyle name="Normal 11 2 3 15 3 3 2" xfId="32778"/>
    <cellStyle name="Normal 11 2 3 15 3 4" xfId="32779"/>
    <cellStyle name="Normal 11 2 3 15 3 5" xfId="32780"/>
    <cellStyle name="Normal 11 2 3 15 4" xfId="32781"/>
    <cellStyle name="Normal 11 2 3 15 4 2" xfId="32782"/>
    <cellStyle name="Normal 11 2 3 15 4 2 2" xfId="32783"/>
    <cellStyle name="Normal 11 2 3 15 4 3" xfId="32784"/>
    <cellStyle name="Normal 11 2 3 15 4 4" xfId="32785"/>
    <cellStyle name="Normal 11 2 3 15 5" xfId="32786"/>
    <cellStyle name="Normal 11 2 3 15 5 2" xfId="32787"/>
    <cellStyle name="Normal 11 2 3 15 6" xfId="32788"/>
    <cellStyle name="Normal 11 2 3 15 7" xfId="32789"/>
    <cellStyle name="Normal 11 2 3 16" xfId="32790"/>
    <cellStyle name="Normal 11 2 3 16 2" xfId="32791"/>
    <cellStyle name="Normal 11 2 3 16 2 2" xfId="32792"/>
    <cellStyle name="Normal 11 2 3 16 2 2 2" xfId="32793"/>
    <cellStyle name="Normal 11 2 3 16 2 2 2 2" xfId="32794"/>
    <cellStyle name="Normal 11 2 3 16 2 2 2 2 2" xfId="32795"/>
    <cellStyle name="Normal 11 2 3 16 2 2 2 3" xfId="32796"/>
    <cellStyle name="Normal 11 2 3 16 2 2 2 4" xfId="32797"/>
    <cellStyle name="Normal 11 2 3 16 2 2 3" xfId="32798"/>
    <cellStyle name="Normal 11 2 3 16 2 2 3 2" xfId="32799"/>
    <cellStyle name="Normal 11 2 3 16 2 2 4" xfId="32800"/>
    <cellStyle name="Normal 11 2 3 16 2 2 5" xfId="32801"/>
    <cellStyle name="Normal 11 2 3 16 2 3" xfId="32802"/>
    <cellStyle name="Normal 11 2 3 16 2 3 2" xfId="32803"/>
    <cellStyle name="Normal 11 2 3 16 2 3 2 2" xfId="32804"/>
    <cellStyle name="Normal 11 2 3 16 2 3 3" xfId="32805"/>
    <cellStyle name="Normal 11 2 3 16 2 3 4" xfId="32806"/>
    <cellStyle name="Normal 11 2 3 16 2 4" xfId="32807"/>
    <cellStyle name="Normal 11 2 3 16 2 4 2" xfId="32808"/>
    <cellStyle name="Normal 11 2 3 16 2 5" xfId="32809"/>
    <cellStyle name="Normal 11 2 3 16 2 6" xfId="32810"/>
    <cellStyle name="Normal 11 2 3 16 3" xfId="32811"/>
    <cellStyle name="Normal 11 2 3 16 3 2" xfId="32812"/>
    <cellStyle name="Normal 11 2 3 16 3 2 2" xfId="32813"/>
    <cellStyle name="Normal 11 2 3 16 3 2 2 2" xfId="32814"/>
    <cellStyle name="Normal 11 2 3 16 3 2 3" xfId="32815"/>
    <cellStyle name="Normal 11 2 3 16 3 2 4" xfId="32816"/>
    <cellStyle name="Normal 11 2 3 16 3 3" xfId="32817"/>
    <cellStyle name="Normal 11 2 3 16 3 3 2" xfId="32818"/>
    <cellStyle name="Normal 11 2 3 16 3 4" xfId="32819"/>
    <cellStyle name="Normal 11 2 3 16 3 5" xfId="32820"/>
    <cellStyle name="Normal 11 2 3 16 4" xfId="32821"/>
    <cellStyle name="Normal 11 2 3 16 4 2" xfId="32822"/>
    <cellStyle name="Normal 11 2 3 16 4 2 2" xfId="32823"/>
    <cellStyle name="Normal 11 2 3 16 4 3" xfId="32824"/>
    <cellStyle name="Normal 11 2 3 16 4 4" xfId="32825"/>
    <cellStyle name="Normal 11 2 3 16 5" xfId="32826"/>
    <cellStyle name="Normal 11 2 3 16 5 2" xfId="32827"/>
    <cellStyle name="Normal 11 2 3 16 6" xfId="32828"/>
    <cellStyle name="Normal 11 2 3 16 7" xfId="32829"/>
    <cellStyle name="Normal 11 2 3 17" xfId="32830"/>
    <cellStyle name="Normal 11 2 3 17 2" xfId="32831"/>
    <cellStyle name="Normal 11 2 3 17 2 2" xfId="32832"/>
    <cellStyle name="Normal 11 2 3 17 2 2 2" xfId="32833"/>
    <cellStyle name="Normal 11 2 3 17 2 2 2 2" xfId="32834"/>
    <cellStyle name="Normal 11 2 3 17 2 2 2 2 2" xfId="32835"/>
    <cellStyle name="Normal 11 2 3 17 2 2 2 3" xfId="32836"/>
    <cellStyle name="Normal 11 2 3 17 2 2 2 4" xfId="32837"/>
    <cellStyle name="Normal 11 2 3 17 2 2 3" xfId="32838"/>
    <cellStyle name="Normal 11 2 3 17 2 2 3 2" xfId="32839"/>
    <cellStyle name="Normal 11 2 3 17 2 2 4" xfId="32840"/>
    <cellStyle name="Normal 11 2 3 17 2 2 5" xfId="32841"/>
    <cellStyle name="Normal 11 2 3 17 2 3" xfId="32842"/>
    <cellStyle name="Normal 11 2 3 17 2 3 2" xfId="32843"/>
    <cellStyle name="Normal 11 2 3 17 2 3 2 2" xfId="32844"/>
    <cellStyle name="Normal 11 2 3 17 2 3 3" xfId="32845"/>
    <cellStyle name="Normal 11 2 3 17 2 3 4" xfId="32846"/>
    <cellStyle name="Normal 11 2 3 17 2 4" xfId="32847"/>
    <cellStyle name="Normal 11 2 3 17 2 4 2" xfId="32848"/>
    <cellStyle name="Normal 11 2 3 17 2 5" xfId="32849"/>
    <cellStyle name="Normal 11 2 3 17 2 6" xfId="32850"/>
    <cellStyle name="Normal 11 2 3 17 3" xfId="32851"/>
    <cellStyle name="Normal 11 2 3 17 3 2" xfId="32852"/>
    <cellStyle name="Normal 11 2 3 17 3 2 2" xfId="32853"/>
    <cellStyle name="Normal 11 2 3 17 3 2 2 2" xfId="32854"/>
    <cellStyle name="Normal 11 2 3 17 3 2 3" xfId="32855"/>
    <cellStyle name="Normal 11 2 3 17 3 2 4" xfId="32856"/>
    <cellStyle name="Normal 11 2 3 17 3 3" xfId="32857"/>
    <cellStyle name="Normal 11 2 3 17 3 3 2" xfId="32858"/>
    <cellStyle name="Normal 11 2 3 17 3 4" xfId="32859"/>
    <cellStyle name="Normal 11 2 3 17 3 5" xfId="32860"/>
    <cellStyle name="Normal 11 2 3 17 4" xfId="32861"/>
    <cellStyle name="Normal 11 2 3 17 4 2" xfId="32862"/>
    <cellStyle name="Normal 11 2 3 17 4 2 2" xfId="32863"/>
    <cellStyle name="Normal 11 2 3 17 4 3" xfId="32864"/>
    <cellStyle name="Normal 11 2 3 17 4 4" xfId="32865"/>
    <cellStyle name="Normal 11 2 3 17 5" xfId="32866"/>
    <cellStyle name="Normal 11 2 3 17 5 2" xfId="32867"/>
    <cellStyle name="Normal 11 2 3 17 6" xfId="32868"/>
    <cellStyle name="Normal 11 2 3 17 7" xfId="32869"/>
    <cellStyle name="Normal 11 2 3 18" xfId="32870"/>
    <cellStyle name="Normal 11 2 3 18 2" xfId="32871"/>
    <cellStyle name="Normal 11 2 3 18 2 2" xfId="32872"/>
    <cellStyle name="Normal 11 2 3 18 2 2 2" xfId="32873"/>
    <cellStyle name="Normal 11 2 3 18 2 2 2 2" xfId="32874"/>
    <cellStyle name="Normal 11 2 3 18 2 2 2 2 2" xfId="32875"/>
    <cellStyle name="Normal 11 2 3 18 2 2 2 3" xfId="32876"/>
    <cellStyle name="Normal 11 2 3 18 2 2 2 4" xfId="32877"/>
    <cellStyle name="Normal 11 2 3 18 2 2 3" xfId="32878"/>
    <cellStyle name="Normal 11 2 3 18 2 2 3 2" xfId="32879"/>
    <cellStyle name="Normal 11 2 3 18 2 2 4" xfId="32880"/>
    <cellStyle name="Normal 11 2 3 18 2 2 5" xfId="32881"/>
    <cellStyle name="Normal 11 2 3 18 2 3" xfId="32882"/>
    <cellStyle name="Normal 11 2 3 18 2 3 2" xfId="32883"/>
    <cellStyle name="Normal 11 2 3 18 2 3 2 2" xfId="32884"/>
    <cellStyle name="Normal 11 2 3 18 2 3 3" xfId="32885"/>
    <cellStyle name="Normal 11 2 3 18 2 3 4" xfId="32886"/>
    <cellStyle name="Normal 11 2 3 18 2 4" xfId="32887"/>
    <cellStyle name="Normal 11 2 3 18 2 4 2" xfId="32888"/>
    <cellStyle name="Normal 11 2 3 18 2 5" xfId="32889"/>
    <cellStyle name="Normal 11 2 3 18 2 6" xfId="32890"/>
    <cellStyle name="Normal 11 2 3 18 3" xfId="32891"/>
    <cellStyle name="Normal 11 2 3 18 3 2" xfId="32892"/>
    <cellStyle name="Normal 11 2 3 18 3 2 2" xfId="32893"/>
    <cellStyle name="Normal 11 2 3 18 3 2 2 2" xfId="32894"/>
    <cellStyle name="Normal 11 2 3 18 3 2 3" xfId="32895"/>
    <cellStyle name="Normal 11 2 3 18 3 2 4" xfId="32896"/>
    <cellStyle name="Normal 11 2 3 18 3 3" xfId="32897"/>
    <cellStyle name="Normal 11 2 3 18 3 3 2" xfId="32898"/>
    <cellStyle name="Normal 11 2 3 18 3 4" xfId="32899"/>
    <cellStyle name="Normal 11 2 3 18 3 5" xfId="32900"/>
    <cellStyle name="Normal 11 2 3 18 4" xfId="32901"/>
    <cellStyle name="Normal 11 2 3 18 4 2" xfId="32902"/>
    <cellStyle name="Normal 11 2 3 18 4 2 2" xfId="32903"/>
    <cellStyle name="Normal 11 2 3 18 4 3" xfId="32904"/>
    <cellStyle name="Normal 11 2 3 18 4 4" xfId="32905"/>
    <cellStyle name="Normal 11 2 3 18 5" xfId="32906"/>
    <cellStyle name="Normal 11 2 3 18 5 2" xfId="32907"/>
    <cellStyle name="Normal 11 2 3 18 6" xfId="32908"/>
    <cellStyle name="Normal 11 2 3 18 7" xfId="32909"/>
    <cellStyle name="Normal 11 2 3 19" xfId="32910"/>
    <cellStyle name="Normal 11 2 3 19 2" xfId="32911"/>
    <cellStyle name="Normal 11 2 3 19 2 2" xfId="32912"/>
    <cellStyle name="Normal 11 2 3 19 2 2 2" xfId="32913"/>
    <cellStyle name="Normal 11 2 3 19 2 2 2 2" xfId="32914"/>
    <cellStyle name="Normal 11 2 3 19 2 2 2 2 2" xfId="32915"/>
    <cellStyle name="Normal 11 2 3 19 2 2 2 3" xfId="32916"/>
    <cellStyle name="Normal 11 2 3 19 2 2 2 4" xfId="32917"/>
    <cellStyle name="Normal 11 2 3 19 2 2 3" xfId="32918"/>
    <cellStyle name="Normal 11 2 3 19 2 2 3 2" xfId="32919"/>
    <cellStyle name="Normal 11 2 3 19 2 2 4" xfId="32920"/>
    <cellStyle name="Normal 11 2 3 19 2 2 5" xfId="32921"/>
    <cellStyle name="Normal 11 2 3 19 2 3" xfId="32922"/>
    <cellStyle name="Normal 11 2 3 19 2 3 2" xfId="32923"/>
    <cellStyle name="Normal 11 2 3 19 2 3 2 2" xfId="32924"/>
    <cellStyle name="Normal 11 2 3 19 2 3 3" xfId="32925"/>
    <cellStyle name="Normal 11 2 3 19 2 3 4" xfId="32926"/>
    <cellStyle name="Normal 11 2 3 19 2 4" xfId="32927"/>
    <cellStyle name="Normal 11 2 3 19 2 4 2" xfId="32928"/>
    <cellStyle name="Normal 11 2 3 19 2 5" xfId="32929"/>
    <cellStyle name="Normal 11 2 3 19 2 6" xfId="32930"/>
    <cellStyle name="Normal 11 2 3 19 3" xfId="32931"/>
    <cellStyle name="Normal 11 2 3 19 3 2" xfId="32932"/>
    <cellStyle name="Normal 11 2 3 19 3 2 2" xfId="32933"/>
    <cellStyle name="Normal 11 2 3 19 3 2 2 2" xfId="32934"/>
    <cellStyle name="Normal 11 2 3 19 3 2 3" xfId="32935"/>
    <cellStyle name="Normal 11 2 3 19 3 2 4" xfId="32936"/>
    <cellStyle name="Normal 11 2 3 19 3 3" xfId="32937"/>
    <cellStyle name="Normal 11 2 3 19 3 3 2" xfId="32938"/>
    <cellStyle name="Normal 11 2 3 19 3 4" xfId="32939"/>
    <cellStyle name="Normal 11 2 3 19 3 5" xfId="32940"/>
    <cellStyle name="Normal 11 2 3 19 4" xfId="32941"/>
    <cellStyle name="Normal 11 2 3 19 4 2" xfId="32942"/>
    <cellStyle name="Normal 11 2 3 19 4 2 2" xfId="32943"/>
    <cellStyle name="Normal 11 2 3 19 4 3" xfId="32944"/>
    <cellStyle name="Normal 11 2 3 19 4 4" xfId="32945"/>
    <cellStyle name="Normal 11 2 3 19 5" xfId="32946"/>
    <cellStyle name="Normal 11 2 3 19 5 2" xfId="32947"/>
    <cellStyle name="Normal 11 2 3 19 6" xfId="32948"/>
    <cellStyle name="Normal 11 2 3 19 7" xfId="32949"/>
    <cellStyle name="Normal 11 2 3 2" xfId="32950"/>
    <cellStyle name="Normal 11 2 3 2 2" xfId="32951"/>
    <cellStyle name="Normal 11 2 3 2 2 2" xfId="32952"/>
    <cellStyle name="Normal 11 2 3 2 2 2 2" xfId="32953"/>
    <cellStyle name="Normal 11 2 3 2 2 2 2 2" xfId="32954"/>
    <cellStyle name="Normal 11 2 3 2 2 2 2 2 2" xfId="32955"/>
    <cellStyle name="Normal 11 2 3 2 2 2 2 3" xfId="32956"/>
    <cellStyle name="Normal 11 2 3 2 2 2 2 4" xfId="32957"/>
    <cellStyle name="Normal 11 2 3 2 2 2 3" xfId="32958"/>
    <cellStyle name="Normal 11 2 3 2 2 2 3 2" xfId="32959"/>
    <cellStyle name="Normal 11 2 3 2 2 2 4" xfId="32960"/>
    <cellStyle name="Normal 11 2 3 2 2 2 5" xfId="32961"/>
    <cellStyle name="Normal 11 2 3 2 2 3" xfId="32962"/>
    <cellStyle name="Normal 11 2 3 2 2 3 2" xfId="32963"/>
    <cellStyle name="Normal 11 2 3 2 2 3 2 2" xfId="32964"/>
    <cellStyle name="Normal 11 2 3 2 2 3 3" xfId="32965"/>
    <cellStyle name="Normal 11 2 3 2 2 3 4" xfId="32966"/>
    <cellStyle name="Normal 11 2 3 2 2 4" xfId="32967"/>
    <cellStyle name="Normal 11 2 3 2 2 4 2" xfId="32968"/>
    <cellStyle name="Normal 11 2 3 2 2 5" xfId="32969"/>
    <cellStyle name="Normal 11 2 3 2 2 6" xfId="32970"/>
    <cellStyle name="Normal 11 2 3 2 3" xfId="32971"/>
    <cellStyle name="Normal 11 2 3 2 3 2" xfId="32972"/>
    <cellStyle name="Normal 11 2 3 2 3 2 2" xfId="32973"/>
    <cellStyle name="Normal 11 2 3 2 3 2 2 2" xfId="32974"/>
    <cellStyle name="Normal 11 2 3 2 3 2 3" xfId="32975"/>
    <cellStyle name="Normal 11 2 3 2 3 2 4" xfId="32976"/>
    <cellStyle name="Normal 11 2 3 2 3 3" xfId="32977"/>
    <cellStyle name="Normal 11 2 3 2 3 3 2" xfId="32978"/>
    <cellStyle name="Normal 11 2 3 2 3 4" xfId="32979"/>
    <cellStyle name="Normal 11 2 3 2 3 5" xfId="32980"/>
    <cellStyle name="Normal 11 2 3 2 4" xfId="32981"/>
    <cellStyle name="Normal 11 2 3 2 4 2" xfId="32982"/>
    <cellStyle name="Normal 11 2 3 2 4 2 2" xfId="32983"/>
    <cellStyle name="Normal 11 2 3 2 4 3" xfId="32984"/>
    <cellStyle name="Normal 11 2 3 2 4 4" xfId="32985"/>
    <cellStyle name="Normal 11 2 3 2 5" xfId="32986"/>
    <cellStyle name="Normal 11 2 3 2 5 2" xfId="32987"/>
    <cellStyle name="Normal 11 2 3 2 6" xfId="32988"/>
    <cellStyle name="Normal 11 2 3 2 7" xfId="32989"/>
    <cellStyle name="Normal 11 2 3 20" xfId="32990"/>
    <cellStyle name="Normal 11 2 3 20 2" xfId="32991"/>
    <cellStyle name="Normal 11 2 3 20 2 2" xfId="32992"/>
    <cellStyle name="Normal 11 2 3 20 2 2 2" xfId="32993"/>
    <cellStyle name="Normal 11 2 3 20 2 2 2 2" xfId="32994"/>
    <cellStyle name="Normal 11 2 3 20 2 2 2 2 2" xfId="32995"/>
    <cellStyle name="Normal 11 2 3 20 2 2 2 3" xfId="32996"/>
    <cellStyle name="Normal 11 2 3 20 2 2 2 4" xfId="32997"/>
    <cellStyle name="Normal 11 2 3 20 2 2 3" xfId="32998"/>
    <cellStyle name="Normal 11 2 3 20 2 2 3 2" xfId="32999"/>
    <cellStyle name="Normal 11 2 3 20 2 2 4" xfId="33000"/>
    <cellStyle name="Normal 11 2 3 20 2 2 5" xfId="33001"/>
    <cellStyle name="Normal 11 2 3 20 2 3" xfId="33002"/>
    <cellStyle name="Normal 11 2 3 20 2 3 2" xfId="33003"/>
    <cellStyle name="Normal 11 2 3 20 2 3 2 2" xfId="33004"/>
    <cellStyle name="Normal 11 2 3 20 2 3 3" xfId="33005"/>
    <cellStyle name="Normal 11 2 3 20 2 3 4" xfId="33006"/>
    <cellStyle name="Normal 11 2 3 20 2 4" xfId="33007"/>
    <cellStyle name="Normal 11 2 3 20 2 4 2" xfId="33008"/>
    <cellStyle name="Normal 11 2 3 20 2 5" xfId="33009"/>
    <cellStyle name="Normal 11 2 3 20 2 6" xfId="33010"/>
    <cellStyle name="Normal 11 2 3 20 3" xfId="33011"/>
    <cellStyle name="Normal 11 2 3 20 3 2" xfId="33012"/>
    <cellStyle name="Normal 11 2 3 20 3 2 2" xfId="33013"/>
    <cellStyle name="Normal 11 2 3 20 3 2 2 2" xfId="33014"/>
    <cellStyle name="Normal 11 2 3 20 3 2 3" xfId="33015"/>
    <cellStyle name="Normal 11 2 3 20 3 2 4" xfId="33016"/>
    <cellStyle name="Normal 11 2 3 20 3 3" xfId="33017"/>
    <cellStyle name="Normal 11 2 3 20 3 3 2" xfId="33018"/>
    <cellStyle name="Normal 11 2 3 20 3 4" xfId="33019"/>
    <cellStyle name="Normal 11 2 3 20 3 5" xfId="33020"/>
    <cellStyle name="Normal 11 2 3 20 4" xfId="33021"/>
    <cellStyle name="Normal 11 2 3 20 4 2" xfId="33022"/>
    <cellStyle name="Normal 11 2 3 20 4 2 2" xfId="33023"/>
    <cellStyle name="Normal 11 2 3 20 4 3" xfId="33024"/>
    <cellStyle name="Normal 11 2 3 20 4 4" xfId="33025"/>
    <cellStyle name="Normal 11 2 3 20 5" xfId="33026"/>
    <cellStyle name="Normal 11 2 3 20 5 2" xfId="33027"/>
    <cellStyle name="Normal 11 2 3 20 6" xfId="33028"/>
    <cellStyle name="Normal 11 2 3 20 7" xfId="33029"/>
    <cellStyle name="Normal 11 2 3 21" xfId="33030"/>
    <cellStyle name="Normal 11 2 3 21 2" xfId="33031"/>
    <cellStyle name="Normal 11 2 3 21 2 2" xfId="33032"/>
    <cellStyle name="Normal 11 2 3 21 2 2 2" xfId="33033"/>
    <cellStyle name="Normal 11 2 3 21 2 2 2 2" xfId="33034"/>
    <cellStyle name="Normal 11 2 3 21 2 2 2 2 2" xfId="33035"/>
    <cellStyle name="Normal 11 2 3 21 2 2 2 3" xfId="33036"/>
    <cellStyle name="Normal 11 2 3 21 2 2 2 4" xfId="33037"/>
    <cellStyle name="Normal 11 2 3 21 2 2 3" xfId="33038"/>
    <cellStyle name="Normal 11 2 3 21 2 2 3 2" xfId="33039"/>
    <cellStyle name="Normal 11 2 3 21 2 2 4" xfId="33040"/>
    <cellStyle name="Normal 11 2 3 21 2 2 5" xfId="33041"/>
    <cellStyle name="Normal 11 2 3 21 2 3" xfId="33042"/>
    <cellStyle name="Normal 11 2 3 21 2 3 2" xfId="33043"/>
    <cellStyle name="Normal 11 2 3 21 2 3 2 2" xfId="33044"/>
    <cellStyle name="Normal 11 2 3 21 2 3 3" xfId="33045"/>
    <cellStyle name="Normal 11 2 3 21 2 3 4" xfId="33046"/>
    <cellStyle name="Normal 11 2 3 21 2 4" xfId="33047"/>
    <cellStyle name="Normal 11 2 3 21 2 4 2" xfId="33048"/>
    <cellStyle name="Normal 11 2 3 21 2 5" xfId="33049"/>
    <cellStyle name="Normal 11 2 3 21 2 6" xfId="33050"/>
    <cellStyle name="Normal 11 2 3 21 3" xfId="33051"/>
    <cellStyle name="Normal 11 2 3 21 3 2" xfId="33052"/>
    <cellStyle name="Normal 11 2 3 21 3 2 2" xfId="33053"/>
    <cellStyle name="Normal 11 2 3 21 3 2 2 2" xfId="33054"/>
    <cellStyle name="Normal 11 2 3 21 3 2 3" xfId="33055"/>
    <cellStyle name="Normal 11 2 3 21 3 2 4" xfId="33056"/>
    <cellStyle name="Normal 11 2 3 21 3 3" xfId="33057"/>
    <cellStyle name="Normal 11 2 3 21 3 3 2" xfId="33058"/>
    <cellStyle name="Normal 11 2 3 21 3 4" xfId="33059"/>
    <cellStyle name="Normal 11 2 3 21 3 5" xfId="33060"/>
    <cellStyle name="Normal 11 2 3 21 4" xfId="33061"/>
    <cellStyle name="Normal 11 2 3 21 4 2" xfId="33062"/>
    <cellStyle name="Normal 11 2 3 21 4 2 2" xfId="33063"/>
    <cellStyle name="Normal 11 2 3 21 4 3" xfId="33064"/>
    <cellStyle name="Normal 11 2 3 21 4 4" xfId="33065"/>
    <cellStyle name="Normal 11 2 3 21 5" xfId="33066"/>
    <cellStyle name="Normal 11 2 3 21 5 2" xfId="33067"/>
    <cellStyle name="Normal 11 2 3 21 6" xfId="33068"/>
    <cellStyle name="Normal 11 2 3 21 7" xfId="33069"/>
    <cellStyle name="Normal 11 2 3 22" xfId="33070"/>
    <cellStyle name="Normal 11 2 3 22 2" xfId="33071"/>
    <cellStyle name="Normal 11 2 3 22 2 2" xfId="33072"/>
    <cellStyle name="Normal 11 2 3 22 2 2 2" xfId="33073"/>
    <cellStyle name="Normal 11 2 3 22 2 2 2 2" xfId="33074"/>
    <cellStyle name="Normal 11 2 3 22 2 2 2 2 2" xfId="33075"/>
    <cellStyle name="Normal 11 2 3 22 2 2 2 3" xfId="33076"/>
    <cellStyle name="Normal 11 2 3 22 2 2 2 4" xfId="33077"/>
    <cellStyle name="Normal 11 2 3 22 2 2 3" xfId="33078"/>
    <cellStyle name="Normal 11 2 3 22 2 2 3 2" xfId="33079"/>
    <cellStyle name="Normal 11 2 3 22 2 2 4" xfId="33080"/>
    <cellStyle name="Normal 11 2 3 22 2 2 5" xfId="33081"/>
    <cellStyle name="Normal 11 2 3 22 2 3" xfId="33082"/>
    <cellStyle name="Normal 11 2 3 22 2 3 2" xfId="33083"/>
    <cellStyle name="Normal 11 2 3 22 2 3 2 2" xfId="33084"/>
    <cellStyle name="Normal 11 2 3 22 2 3 3" xfId="33085"/>
    <cellStyle name="Normal 11 2 3 22 2 3 4" xfId="33086"/>
    <cellStyle name="Normal 11 2 3 22 2 4" xfId="33087"/>
    <cellStyle name="Normal 11 2 3 22 2 4 2" xfId="33088"/>
    <cellStyle name="Normal 11 2 3 22 2 5" xfId="33089"/>
    <cellStyle name="Normal 11 2 3 22 2 6" xfId="33090"/>
    <cellStyle name="Normal 11 2 3 22 3" xfId="33091"/>
    <cellStyle name="Normal 11 2 3 22 3 2" xfId="33092"/>
    <cellStyle name="Normal 11 2 3 22 3 2 2" xfId="33093"/>
    <cellStyle name="Normal 11 2 3 22 3 2 2 2" xfId="33094"/>
    <cellStyle name="Normal 11 2 3 22 3 2 3" xfId="33095"/>
    <cellStyle name="Normal 11 2 3 22 3 2 4" xfId="33096"/>
    <cellStyle name="Normal 11 2 3 22 3 3" xfId="33097"/>
    <cellStyle name="Normal 11 2 3 22 3 3 2" xfId="33098"/>
    <cellStyle name="Normal 11 2 3 22 3 4" xfId="33099"/>
    <cellStyle name="Normal 11 2 3 22 3 5" xfId="33100"/>
    <cellStyle name="Normal 11 2 3 22 4" xfId="33101"/>
    <cellStyle name="Normal 11 2 3 22 4 2" xfId="33102"/>
    <cellStyle name="Normal 11 2 3 22 4 2 2" xfId="33103"/>
    <cellStyle name="Normal 11 2 3 22 4 3" xfId="33104"/>
    <cellStyle name="Normal 11 2 3 22 4 4" xfId="33105"/>
    <cellStyle name="Normal 11 2 3 22 5" xfId="33106"/>
    <cellStyle name="Normal 11 2 3 22 5 2" xfId="33107"/>
    <cellStyle name="Normal 11 2 3 22 6" xfId="33108"/>
    <cellStyle name="Normal 11 2 3 22 7" xfId="33109"/>
    <cellStyle name="Normal 11 2 3 23" xfId="33110"/>
    <cellStyle name="Normal 11 2 3 23 2" xfId="33111"/>
    <cellStyle name="Normal 11 2 3 23 2 2" xfId="33112"/>
    <cellStyle name="Normal 11 2 3 23 2 2 2" xfId="33113"/>
    <cellStyle name="Normal 11 2 3 23 2 2 2 2" xfId="33114"/>
    <cellStyle name="Normal 11 2 3 23 2 2 2 2 2" xfId="33115"/>
    <cellStyle name="Normal 11 2 3 23 2 2 2 3" xfId="33116"/>
    <cellStyle name="Normal 11 2 3 23 2 2 2 4" xfId="33117"/>
    <cellStyle name="Normal 11 2 3 23 2 2 3" xfId="33118"/>
    <cellStyle name="Normal 11 2 3 23 2 2 3 2" xfId="33119"/>
    <cellStyle name="Normal 11 2 3 23 2 2 4" xfId="33120"/>
    <cellStyle name="Normal 11 2 3 23 2 2 5" xfId="33121"/>
    <cellStyle name="Normal 11 2 3 23 2 3" xfId="33122"/>
    <cellStyle name="Normal 11 2 3 23 2 3 2" xfId="33123"/>
    <cellStyle name="Normal 11 2 3 23 2 3 2 2" xfId="33124"/>
    <cellStyle name="Normal 11 2 3 23 2 3 3" xfId="33125"/>
    <cellStyle name="Normal 11 2 3 23 2 3 4" xfId="33126"/>
    <cellStyle name="Normal 11 2 3 23 2 4" xfId="33127"/>
    <cellStyle name="Normal 11 2 3 23 2 4 2" xfId="33128"/>
    <cellStyle name="Normal 11 2 3 23 2 5" xfId="33129"/>
    <cellStyle name="Normal 11 2 3 23 2 6" xfId="33130"/>
    <cellStyle name="Normal 11 2 3 23 3" xfId="33131"/>
    <cellStyle name="Normal 11 2 3 23 3 2" xfId="33132"/>
    <cellStyle name="Normal 11 2 3 23 3 2 2" xfId="33133"/>
    <cellStyle name="Normal 11 2 3 23 3 2 2 2" xfId="33134"/>
    <cellStyle name="Normal 11 2 3 23 3 2 3" xfId="33135"/>
    <cellStyle name="Normal 11 2 3 23 3 2 4" xfId="33136"/>
    <cellStyle name="Normal 11 2 3 23 3 3" xfId="33137"/>
    <cellStyle name="Normal 11 2 3 23 3 3 2" xfId="33138"/>
    <cellStyle name="Normal 11 2 3 23 3 4" xfId="33139"/>
    <cellStyle name="Normal 11 2 3 23 3 5" xfId="33140"/>
    <cellStyle name="Normal 11 2 3 23 4" xfId="33141"/>
    <cellStyle name="Normal 11 2 3 23 4 2" xfId="33142"/>
    <cellStyle name="Normal 11 2 3 23 4 2 2" xfId="33143"/>
    <cellStyle name="Normal 11 2 3 23 4 3" xfId="33144"/>
    <cellStyle name="Normal 11 2 3 23 4 4" xfId="33145"/>
    <cellStyle name="Normal 11 2 3 23 5" xfId="33146"/>
    <cellStyle name="Normal 11 2 3 23 5 2" xfId="33147"/>
    <cellStyle name="Normal 11 2 3 23 6" xfId="33148"/>
    <cellStyle name="Normal 11 2 3 23 7" xfId="33149"/>
    <cellStyle name="Normal 11 2 3 24" xfId="33150"/>
    <cellStyle name="Normal 11 2 3 24 2" xfId="33151"/>
    <cellStyle name="Normal 11 2 3 24 2 2" xfId="33152"/>
    <cellStyle name="Normal 11 2 3 24 2 2 2" xfId="33153"/>
    <cellStyle name="Normal 11 2 3 24 2 2 2 2" xfId="33154"/>
    <cellStyle name="Normal 11 2 3 24 2 2 2 2 2" xfId="33155"/>
    <cellStyle name="Normal 11 2 3 24 2 2 2 3" xfId="33156"/>
    <cellStyle name="Normal 11 2 3 24 2 2 2 4" xfId="33157"/>
    <cellStyle name="Normal 11 2 3 24 2 2 3" xfId="33158"/>
    <cellStyle name="Normal 11 2 3 24 2 2 3 2" xfId="33159"/>
    <cellStyle name="Normal 11 2 3 24 2 2 4" xfId="33160"/>
    <cellStyle name="Normal 11 2 3 24 2 2 5" xfId="33161"/>
    <cellStyle name="Normal 11 2 3 24 2 3" xfId="33162"/>
    <cellStyle name="Normal 11 2 3 24 2 3 2" xfId="33163"/>
    <cellStyle name="Normal 11 2 3 24 2 3 2 2" xfId="33164"/>
    <cellStyle name="Normal 11 2 3 24 2 3 3" xfId="33165"/>
    <cellStyle name="Normal 11 2 3 24 2 3 4" xfId="33166"/>
    <cellStyle name="Normal 11 2 3 24 2 4" xfId="33167"/>
    <cellStyle name="Normal 11 2 3 24 2 4 2" xfId="33168"/>
    <cellStyle name="Normal 11 2 3 24 2 5" xfId="33169"/>
    <cellStyle name="Normal 11 2 3 24 2 6" xfId="33170"/>
    <cellStyle name="Normal 11 2 3 24 3" xfId="33171"/>
    <cellStyle name="Normal 11 2 3 24 3 2" xfId="33172"/>
    <cellStyle name="Normal 11 2 3 24 3 2 2" xfId="33173"/>
    <cellStyle name="Normal 11 2 3 24 3 2 2 2" xfId="33174"/>
    <cellStyle name="Normal 11 2 3 24 3 2 3" xfId="33175"/>
    <cellStyle name="Normal 11 2 3 24 3 2 4" xfId="33176"/>
    <cellStyle name="Normal 11 2 3 24 3 3" xfId="33177"/>
    <cellStyle name="Normal 11 2 3 24 3 3 2" xfId="33178"/>
    <cellStyle name="Normal 11 2 3 24 3 4" xfId="33179"/>
    <cellStyle name="Normal 11 2 3 24 3 5" xfId="33180"/>
    <cellStyle name="Normal 11 2 3 24 4" xfId="33181"/>
    <cellStyle name="Normal 11 2 3 24 4 2" xfId="33182"/>
    <cellStyle name="Normal 11 2 3 24 4 2 2" xfId="33183"/>
    <cellStyle name="Normal 11 2 3 24 4 3" xfId="33184"/>
    <cellStyle name="Normal 11 2 3 24 4 4" xfId="33185"/>
    <cellStyle name="Normal 11 2 3 24 5" xfId="33186"/>
    <cellStyle name="Normal 11 2 3 24 5 2" xfId="33187"/>
    <cellStyle name="Normal 11 2 3 24 6" xfId="33188"/>
    <cellStyle name="Normal 11 2 3 24 7" xfId="33189"/>
    <cellStyle name="Normal 11 2 3 25" xfId="33190"/>
    <cellStyle name="Normal 11 2 3 25 2" xfId="33191"/>
    <cellStyle name="Normal 11 2 3 25 2 2" xfId="33192"/>
    <cellStyle name="Normal 11 2 3 25 2 2 2" xfId="33193"/>
    <cellStyle name="Normal 11 2 3 25 2 2 2 2" xfId="33194"/>
    <cellStyle name="Normal 11 2 3 25 2 2 2 2 2" xfId="33195"/>
    <cellStyle name="Normal 11 2 3 25 2 2 2 3" xfId="33196"/>
    <cellStyle name="Normal 11 2 3 25 2 2 2 4" xfId="33197"/>
    <cellStyle name="Normal 11 2 3 25 2 2 3" xfId="33198"/>
    <cellStyle name="Normal 11 2 3 25 2 2 3 2" xfId="33199"/>
    <cellStyle name="Normal 11 2 3 25 2 2 4" xfId="33200"/>
    <cellStyle name="Normal 11 2 3 25 2 2 5" xfId="33201"/>
    <cellStyle name="Normal 11 2 3 25 2 3" xfId="33202"/>
    <cellStyle name="Normal 11 2 3 25 2 3 2" xfId="33203"/>
    <cellStyle name="Normal 11 2 3 25 2 3 2 2" xfId="33204"/>
    <cellStyle name="Normal 11 2 3 25 2 3 3" xfId="33205"/>
    <cellStyle name="Normal 11 2 3 25 2 3 4" xfId="33206"/>
    <cellStyle name="Normal 11 2 3 25 2 4" xfId="33207"/>
    <cellStyle name="Normal 11 2 3 25 2 4 2" xfId="33208"/>
    <cellStyle name="Normal 11 2 3 25 2 5" xfId="33209"/>
    <cellStyle name="Normal 11 2 3 25 2 6" xfId="33210"/>
    <cellStyle name="Normal 11 2 3 25 3" xfId="33211"/>
    <cellStyle name="Normal 11 2 3 25 3 2" xfId="33212"/>
    <cellStyle name="Normal 11 2 3 25 3 2 2" xfId="33213"/>
    <cellStyle name="Normal 11 2 3 25 3 2 2 2" xfId="33214"/>
    <cellStyle name="Normal 11 2 3 25 3 2 3" xfId="33215"/>
    <cellStyle name="Normal 11 2 3 25 3 2 4" xfId="33216"/>
    <cellStyle name="Normal 11 2 3 25 3 3" xfId="33217"/>
    <cellStyle name="Normal 11 2 3 25 3 3 2" xfId="33218"/>
    <cellStyle name="Normal 11 2 3 25 3 4" xfId="33219"/>
    <cellStyle name="Normal 11 2 3 25 3 5" xfId="33220"/>
    <cellStyle name="Normal 11 2 3 25 4" xfId="33221"/>
    <cellStyle name="Normal 11 2 3 25 4 2" xfId="33222"/>
    <cellStyle name="Normal 11 2 3 25 4 2 2" xfId="33223"/>
    <cellStyle name="Normal 11 2 3 25 4 3" xfId="33224"/>
    <cellStyle name="Normal 11 2 3 25 4 4" xfId="33225"/>
    <cellStyle name="Normal 11 2 3 25 5" xfId="33226"/>
    <cellStyle name="Normal 11 2 3 25 5 2" xfId="33227"/>
    <cellStyle name="Normal 11 2 3 25 6" xfId="33228"/>
    <cellStyle name="Normal 11 2 3 25 7" xfId="33229"/>
    <cellStyle name="Normal 11 2 3 26" xfId="33230"/>
    <cellStyle name="Normal 11 2 3 26 2" xfId="33231"/>
    <cellStyle name="Normal 11 2 3 26 2 2" xfId="33232"/>
    <cellStyle name="Normal 11 2 3 26 2 2 2" xfId="33233"/>
    <cellStyle name="Normal 11 2 3 26 2 2 2 2" xfId="33234"/>
    <cellStyle name="Normal 11 2 3 26 2 2 2 2 2" xfId="33235"/>
    <cellStyle name="Normal 11 2 3 26 2 2 2 3" xfId="33236"/>
    <cellStyle name="Normal 11 2 3 26 2 2 2 4" xfId="33237"/>
    <cellStyle name="Normal 11 2 3 26 2 2 3" xfId="33238"/>
    <cellStyle name="Normal 11 2 3 26 2 2 3 2" xfId="33239"/>
    <cellStyle name="Normal 11 2 3 26 2 2 4" xfId="33240"/>
    <cellStyle name="Normal 11 2 3 26 2 2 5" xfId="33241"/>
    <cellStyle name="Normal 11 2 3 26 2 3" xfId="33242"/>
    <cellStyle name="Normal 11 2 3 26 2 3 2" xfId="33243"/>
    <cellStyle name="Normal 11 2 3 26 2 3 2 2" xfId="33244"/>
    <cellStyle name="Normal 11 2 3 26 2 3 3" xfId="33245"/>
    <cellStyle name="Normal 11 2 3 26 2 3 4" xfId="33246"/>
    <cellStyle name="Normal 11 2 3 26 2 4" xfId="33247"/>
    <cellStyle name="Normal 11 2 3 26 2 4 2" xfId="33248"/>
    <cellStyle name="Normal 11 2 3 26 2 5" xfId="33249"/>
    <cellStyle name="Normal 11 2 3 26 2 6" xfId="33250"/>
    <cellStyle name="Normal 11 2 3 26 3" xfId="33251"/>
    <cellStyle name="Normal 11 2 3 26 3 2" xfId="33252"/>
    <cellStyle name="Normal 11 2 3 26 3 2 2" xfId="33253"/>
    <cellStyle name="Normal 11 2 3 26 3 2 2 2" xfId="33254"/>
    <cellStyle name="Normal 11 2 3 26 3 2 3" xfId="33255"/>
    <cellStyle name="Normal 11 2 3 26 3 2 4" xfId="33256"/>
    <cellStyle name="Normal 11 2 3 26 3 3" xfId="33257"/>
    <cellStyle name="Normal 11 2 3 26 3 3 2" xfId="33258"/>
    <cellStyle name="Normal 11 2 3 26 3 4" xfId="33259"/>
    <cellStyle name="Normal 11 2 3 26 3 5" xfId="33260"/>
    <cellStyle name="Normal 11 2 3 26 4" xfId="33261"/>
    <cellStyle name="Normal 11 2 3 26 4 2" xfId="33262"/>
    <cellStyle name="Normal 11 2 3 26 4 2 2" xfId="33263"/>
    <cellStyle name="Normal 11 2 3 26 4 3" xfId="33264"/>
    <cellStyle name="Normal 11 2 3 26 4 4" xfId="33265"/>
    <cellStyle name="Normal 11 2 3 26 5" xfId="33266"/>
    <cellStyle name="Normal 11 2 3 26 5 2" xfId="33267"/>
    <cellStyle name="Normal 11 2 3 26 6" xfId="33268"/>
    <cellStyle name="Normal 11 2 3 26 7" xfId="33269"/>
    <cellStyle name="Normal 11 2 3 27" xfId="33270"/>
    <cellStyle name="Normal 11 2 3 27 2" xfId="33271"/>
    <cellStyle name="Normal 11 2 3 27 2 2" xfId="33272"/>
    <cellStyle name="Normal 11 2 3 27 2 2 2" xfId="33273"/>
    <cellStyle name="Normal 11 2 3 27 2 2 2 2" xfId="33274"/>
    <cellStyle name="Normal 11 2 3 27 2 2 2 2 2" xfId="33275"/>
    <cellStyle name="Normal 11 2 3 27 2 2 2 3" xfId="33276"/>
    <cellStyle name="Normal 11 2 3 27 2 2 2 4" xfId="33277"/>
    <cellStyle name="Normal 11 2 3 27 2 2 3" xfId="33278"/>
    <cellStyle name="Normal 11 2 3 27 2 2 3 2" xfId="33279"/>
    <cellStyle name="Normal 11 2 3 27 2 2 4" xfId="33280"/>
    <cellStyle name="Normal 11 2 3 27 2 2 5" xfId="33281"/>
    <cellStyle name="Normal 11 2 3 27 2 3" xfId="33282"/>
    <cellStyle name="Normal 11 2 3 27 2 3 2" xfId="33283"/>
    <cellStyle name="Normal 11 2 3 27 2 3 2 2" xfId="33284"/>
    <cellStyle name="Normal 11 2 3 27 2 3 3" xfId="33285"/>
    <cellStyle name="Normal 11 2 3 27 2 3 4" xfId="33286"/>
    <cellStyle name="Normal 11 2 3 27 2 4" xfId="33287"/>
    <cellStyle name="Normal 11 2 3 27 2 4 2" xfId="33288"/>
    <cellStyle name="Normal 11 2 3 27 2 5" xfId="33289"/>
    <cellStyle name="Normal 11 2 3 27 2 6" xfId="33290"/>
    <cellStyle name="Normal 11 2 3 27 3" xfId="33291"/>
    <cellStyle name="Normal 11 2 3 27 3 2" xfId="33292"/>
    <cellStyle name="Normal 11 2 3 27 3 2 2" xfId="33293"/>
    <cellStyle name="Normal 11 2 3 27 3 2 2 2" xfId="33294"/>
    <cellStyle name="Normal 11 2 3 27 3 2 3" xfId="33295"/>
    <cellStyle name="Normal 11 2 3 27 3 2 4" xfId="33296"/>
    <cellStyle name="Normal 11 2 3 27 3 3" xfId="33297"/>
    <cellStyle name="Normal 11 2 3 27 3 3 2" xfId="33298"/>
    <cellStyle name="Normal 11 2 3 27 3 4" xfId="33299"/>
    <cellStyle name="Normal 11 2 3 27 3 5" xfId="33300"/>
    <cellStyle name="Normal 11 2 3 27 4" xfId="33301"/>
    <cellStyle name="Normal 11 2 3 27 4 2" xfId="33302"/>
    <cellStyle name="Normal 11 2 3 27 4 2 2" xfId="33303"/>
    <cellStyle name="Normal 11 2 3 27 4 3" xfId="33304"/>
    <cellStyle name="Normal 11 2 3 27 4 4" xfId="33305"/>
    <cellStyle name="Normal 11 2 3 27 5" xfId="33306"/>
    <cellStyle name="Normal 11 2 3 27 5 2" xfId="33307"/>
    <cellStyle name="Normal 11 2 3 27 6" xfId="33308"/>
    <cellStyle name="Normal 11 2 3 27 7" xfId="33309"/>
    <cellStyle name="Normal 11 2 3 28" xfId="33310"/>
    <cellStyle name="Normal 11 2 3 28 2" xfId="33311"/>
    <cellStyle name="Normal 11 2 3 28 2 2" xfId="33312"/>
    <cellStyle name="Normal 11 2 3 28 2 2 2" xfId="33313"/>
    <cellStyle name="Normal 11 2 3 28 2 2 2 2" xfId="33314"/>
    <cellStyle name="Normal 11 2 3 28 2 2 2 2 2" xfId="33315"/>
    <cellStyle name="Normal 11 2 3 28 2 2 2 3" xfId="33316"/>
    <cellStyle name="Normal 11 2 3 28 2 2 2 4" xfId="33317"/>
    <cellStyle name="Normal 11 2 3 28 2 2 3" xfId="33318"/>
    <cellStyle name="Normal 11 2 3 28 2 2 3 2" xfId="33319"/>
    <cellStyle name="Normal 11 2 3 28 2 2 4" xfId="33320"/>
    <cellStyle name="Normal 11 2 3 28 2 2 5" xfId="33321"/>
    <cellStyle name="Normal 11 2 3 28 2 3" xfId="33322"/>
    <cellStyle name="Normal 11 2 3 28 2 3 2" xfId="33323"/>
    <cellStyle name="Normal 11 2 3 28 2 3 2 2" xfId="33324"/>
    <cellStyle name="Normal 11 2 3 28 2 3 3" xfId="33325"/>
    <cellStyle name="Normal 11 2 3 28 2 3 4" xfId="33326"/>
    <cellStyle name="Normal 11 2 3 28 2 4" xfId="33327"/>
    <cellStyle name="Normal 11 2 3 28 2 4 2" xfId="33328"/>
    <cellStyle name="Normal 11 2 3 28 2 5" xfId="33329"/>
    <cellStyle name="Normal 11 2 3 28 2 6" xfId="33330"/>
    <cellStyle name="Normal 11 2 3 28 3" xfId="33331"/>
    <cellStyle name="Normal 11 2 3 28 3 2" xfId="33332"/>
    <cellStyle name="Normal 11 2 3 28 3 2 2" xfId="33333"/>
    <cellStyle name="Normal 11 2 3 28 3 2 2 2" xfId="33334"/>
    <cellStyle name="Normal 11 2 3 28 3 2 3" xfId="33335"/>
    <cellStyle name="Normal 11 2 3 28 3 2 4" xfId="33336"/>
    <cellStyle name="Normal 11 2 3 28 3 3" xfId="33337"/>
    <cellStyle name="Normal 11 2 3 28 3 3 2" xfId="33338"/>
    <cellStyle name="Normal 11 2 3 28 3 4" xfId="33339"/>
    <cellStyle name="Normal 11 2 3 28 3 5" xfId="33340"/>
    <cellStyle name="Normal 11 2 3 28 4" xfId="33341"/>
    <cellStyle name="Normal 11 2 3 28 4 2" xfId="33342"/>
    <cellStyle name="Normal 11 2 3 28 4 2 2" xfId="33343"/>
    <cellStyle name="Normal 11 2 3 28 4 3" xfId="33344"/>
    <cellStyle name="Normal 11 2 3 28 4 4" xfId="33345"/>
    <cellStyle name="Normal 11 2 3 28 5" xfId="33346"/>
    <cellStyle name="Normal 11 2 3 28 5 2" xfId="33347"/>
    <cellStyle name="Normal 11 2 3 28 6" xfId="33348"/>
    <cellStyle name="Normal 11 2 3 28 7" xfId="33349"/>
    <cellStyle name="Normal 11 2 3 29" xfId="33350"/>
    <cellStyle name="Normal 11 2 3 29 2" xfId="33351"/>
    <cellStyle name="Normal 11 2 3 29 2 2" xfId="33352"/>
    <cellStyle name="Normal 11 2 3 29 2 2 2" xfId="33353"/>
    <cellStyle name="Normal 11 2 3 29 2 2 2 2" xfId="33354"/>
    <cellStyle name="Normal 11 2 3 29 2 2 2 2 2" xfId="33355"/>
    <cellStyle name="Normal 11 2 3 29 2 2 2 3" xfId="33356"/>
    <cellStyle name="Normal 11 2 3 29 2 2 2 4" xfId="33357"/>
    <cellStyle name="Normal 11 2 3 29 2 2 3" xfId="33358"/>
    <cellStyle name="Normal 11 2 3 29 2 2 3 2" xfId="33359"/>
    <cellStyle name="Normal 11 2 3 29 2 2 4" xfId="33360"/>
    <cellStyle name="Normal 11 2 3 29 2 2 5" xfId="33361"/>
    <cellStyle name="Normal 11 2 3 29 2 3" xfId="33362"/>
    <cellStyle name="Normal 11 2 3 29 2 3 2" xfId="33363"/>
    <cellStyle name="Normal 11 2 3 29 2 3 2 2" xfId="33364"/>
    <cellStyle name="Normal 11 2 3 29 2 3 3" xfId="33365"/>
    <cellStyle name="Normal 11 2 3 29 2 3 4" xfId="33366"/>
    <cellStyle name="Normal 11 2 3 29 2 4" xfId="33367"/>
    <cellStyle name="Normal 11 2 3 29 2 4 2" xfId="33368"/>
    <cellStyle name="Normal 11 2 3 29 2 5" xfId="33369"/>
    <cellStyle name="Normal 11 2 3 29 2 6" xfId="33370"/>
    <cellStyle name="Normal 11 2 3 29 3" xfId="33371"/>
    <cellStyle name="Normal 11 2 3 29 3 2" xfId="33372"/>
    <cellStyle name="Normal 11 2 3 29 3 2 2" xfId="33373"/>
    <cellStyle name="Normal 11 2 3 29 3 2 2 2" xfId="33374"/>
    <cellStyle name="Normal 11 2 3 29 3 2 3" xfId="33375"/>
    <cellStyle name="Normal 11 2 3 29 3 2 4" xfId="33376"/>
    <cellStyle name="Normal 11 2 3 29 3 3" xfId="33377"/>
    <cellStyle name="Normal 11 2 3 29 3 3 2" xfId="33378"/>
    <cellStyle name="Normal 11 2 3 29 3 4" xfId="33379"/>
    <cellStyle name="Normal 11 2 3 29 3 5" xfId="33380"/>
    <cellStyle name="Normal 11 2 3 29 4" xfId="33381"/>
    <cellStyle name="Normal 11 2 3 29 4 2" xfId="33382"/>
    <cellStyle name="Normal 11 2 3 29 4 2 2" xfId="33383"/>
    <cellStyle name="Normal 11 2 3 29 4 3" xfId="33384"/>
    <cellStyle name="Normal 11 2 3 29 4 4" xfId="33385"/>
    <cellStyle name="Normal 11 2 3 29 5" xfId="33386"/>
    <cellStyle name="Normal 11 2 3 29 5 2" xfId="33387"/>
    <cellStyle name="Normal 11 2 3 29 6" xfId="33388"/>
    <cellStyle name="Normal 11 2 3 29 7" xfId="33389"/>
    <cellStyle name="Normal 11 2 3 3" xfId="33390"/>
    <cellStyle name="Normal 11 2 3 3 2" xfId="33391"/>
    <cellStyle name="Normal 11 2 3 3 2 2" xfId="33392"/>
    <cellStyle name="Normal 11 2 3 3 2 2 2" xfId="33393"/>
    <cellStyle name="Normal 11 2 3 3 2 2 2 2" xfId="33394"/>
    <cellStyle name="Normal 11 2 3 3 2 2 2 2 2" xfId="33395"/>
    <cellStyle name="Normal 11 2 3 3 2 2 2 3" xfId="33396"/>
    <cellStyle name="Normal 11 2 3 3 2 2 2 4" xfId="33397"/>
    <cellStyle name="Normal 11 2 3 3 2 2 3" xfId="33398"/>
    <cellStyle name="Normal 11 2 3 3 2 2 3 2" xfId="33399"/>
    <cellStyle name="Normal 11 2 3 3 2 2 4" xfId="33400"/>
    <cellStyle name="Normal 11 2 3 3 2 2 5" xfId="33401"/>
    <cellStyle name="Normal 11 2 3 3 2 3" xfId="33402"/>
    <cellStyle name="Normal 11 2 3 3 2 3 2" xfId="33403"/>
    <cellStyle name="Normal 11 2 3 3 2 3 2 2" xfId="33404"/>
    <cellStyle name="Normal 11 2 3 3 2 3 3" xfId="33405"/>
    <cellStyle name="Normal 11 2 3 3 2 3 4" xfId="33406"/>
    <cellStyle name="Normal 11 2 3 3 2 4" xfId="33407"/>
    <cellStyle name="Normal 11 2 3 3 2 4 2" xfId="33408"/>
    <cellStyle name="Normal 11 2 3 3 2 5" xfId="33409"/>
    <cellStyle name="Normal 11 2 3 3 2 6" xfId="33410"/>
    <cellStyle name="Normal 11 2 3 3 3" xfId="33411"/>
    <cellStyle name="Normal 11 2 3 3 3 2" xfId="33412"/>
    <cellStyle name="Normal 11 2 3 3 3 2 2" xfId="33413"/>
    <cellStyle name="Normal 11 2 3 3 3 2 2 2" xfId="33414"/>
    <cellStyle name="Normal 11 2 3 3 3 2 3" xfId="33415"/>
    <cellStyle name="Normal 11 2 3 3 3 2 4" xfId="33416"/>
    <cellStyle name="Normal 11 2 3 3 3 3" xfId="33417"/>
    <cellStyle name="Normal 11 2 3 3 3 3 2" xfId="33418"/>
    <cellStyle name="Normal 11 2 3 3 3 4" xfId="33419"/>
    <cellStyle name="Normal 11 2 3 3 3 5" xfId="33420"/>
    <cellStyle name="Normal 11 2 3 3 4" xfId="33421"/>
    <cellStyle name="Normal 11 2 3 3 4 2" xfId="33422"/>
    <cellStyle name="Normal 11 2 3 3 4 2 2" xfId="33423"/>
    <cellStyle name="Normal 11 2 3 3 4 3" xfId="33424"/>
    <cellStyle name="Normal 11 2 3 3 4 4" xfId="33425"/>
    <cellStyle name="Normal 11 2 3 3 5" xfId="33426"/>
    <cellStyle name="Normal 11 2 3 3 5 2" xfId="33427"/>
    <cellStyle name="Normal 11 2 3 3 6" xfId="33428"/>
    <cellStyle name="Normal 11 2 3 3 7" xfId="33429"/>
    <cellStyle name="Normal 11 2 3 30" xfId="33430"/>
    <cellStyle name="Normal 11 2 3 30 2" xfId="33431"/>
    <cellStyle name="Normal 11 2 3 30 2 2" xfId="33432"/>
    <cellStyle name="Normal 11 2 3 30 2 2 2" xfId="33433"/>
    <cellStyle name="Normal 11 2 3 30 2 2 2 2" xfId="33434"/>
    <cellStyle name="Normal 11 2 3 30 2 2 2 2 2" xfId="33435"/>
    <cellStyle name="Normal 11 2 3 30 2 2 2 3" xfId="33436"/>
    <cellStyle name="Normal 11 2 3 30 2 2 2 4" xfId="33437"/>
    <cellStyle name="Normal 11 2 3 30 2 2 3" xfId="33438"/>
    <cellStyle name="Normal 11 2 3 30 2 2 3 2" xfId="33439"/>
    <cellStyle name="Normal 11 2 3 30 2 2 4" xfId="33440"/>
    <cellStyle name="Normal 11 2 3 30 2 2 5" xfId="33441"/>
    <cellStyle name="Normal 11 2 3 30 2 3" xfId="33442"/>
    <cellStyle name="Normal 11 2 3 30 2 3 2" xfId="33443"/>
    <cellStyle name="Normal 11 2 3 30 2 3 2 2" xfId="33444"/>
    <cellStyle name="Normal 11 2 3 30 2 3 3" xfId="33445"/>
    <cellStyle name="Normal 11 2 3 30 2 3 4" xfId="33446"/>
    <cellStyle name="Normal 11 2 3 30 2 4" xfId="33447"/>
    <cellStyle name="Normal 11 2 3 30 2 4 2" xfId="33448"/>
    <cellStyle name="Normal 11 2 3 30 2 5" xfId="33449"/>
    <cellStyle name="Normal 11 2 3 30 2 6" xfId="33450"/>
    <cellStyle name="Normal 11 2 3 30 3" xfId="33451"/>
    <cellStyle name="Normal 11 2 3 30 3 2" xfId="33452"/>
    <cellStyle name="Normal 11 2 3 30 3 2 2" xfId="33453"/>
    <cellStyle name="Normal 11 2 3 30 3 2 2 2" xfId="33454"/>
    <cellStyle name="Normal 11 2 3 30 3 2 3" xfId="33455"/>
    <cellStyle name="Normal 11 2 3 30 3 2 4" xfId="33456"/>
    <cellStyle name="Normal 11 2 3 30 3 3" xfId="33457"/>
    <cellStyle name="Normal 11 2 3 30 3 3 2" xfId="33458"/>
    <cellStyle name="Normal 11 2 3 30 3 4" xfId="33459"/>
    <cellStyle name="Normal 11 2 3 30 3 5" xfId="33460"/>
    <cellStyle name="Normal 11 2 3 30 4" xfId="33461"/>
    <cellStyle name="Normal 11 2 3 30 4 2" xfId="33462"/>
    <cellStyle name="Normal 11 2 3 30 4 2 2" xfId="33463"/>
    <cellStyle name="Normal 11 2 3 30 4 3" xfId="33464"/>
    <cellStyle name="Normal 11 2 3 30 4 4" xfId="33465"/>
    <cellStyle name="Normal 11 2 3 30 5" xfId="33466"/>
    <cellStyle name="Normal 11 2 3 30 5 2" xfId="33467"/>
    <cellStyle name="Normal 11 2 3 30 6" xfId="33468"/>
    <cellStyle name="Normal 11 2 3 30 7" xfId="33469"/>
    <cellStyle name="Normal 11 2 3 31" xfId="33470"/>
    <cellStyle name="Normal 11 2 3 31 2" xfId="33471"/>
    <cellStyle name="Normal 11 2 3 31 2 2" xfId="33472"/>
    <cellStyle name="Normal 11 2 3 31 2 2 2" xfId="33473"/>
    <cellStyle name="Normal 11 2 3 31 2 2 2 2" xfId="33474"/>
    <cellStyle name="Normal 11 2 3 31 2 2 2 2 2" xfId="33475"/>
    <cellStyle name="Normal 11 2 3 31 2 2 2 3" xfId="33476"/>
    <cellStyle name="Normal 11 2 3 31 2 2 2 4" xfId="33477"/>
    <cellStyle name="Normal 11 2 3 31 2 2 3" xfId="33478"/>
    <cellStyle name="Normal 11 2 3 31 2 2 3 2" xfId="33479"/>
    <cellStyle name="Normal 11 2 3 31 2 2 4" xfId="33480"/>
    <cellStyle name="Normal 11 2 3 31 2 2 5" xfId="33481"/>
    <cellStyle name="Normal 11 2 3 31 2 3" xfId="33482"/>
    <cellStyle name="Normal 11 2 3 31 2 3 2" xfId="33483"/>
    <cellStyle name="Normal 11 2 3 31 2 3 2 2" xfId="33484"/>
    <cellStyle name="Normal 11 2 3 31 2 3 3" xfId="33485"/>
    <cellStyle name="Normal 11 2 3 31 2 3 4" xfId="33486"/>
    <cellStyle name="Normal 11 2 3 31 2 4" xfId="33487"/>
    <cellStyle name="Normal 11 2 3 31 2 4 2" xfId="33488"/>
    <cellStyle name="Normal 11 2 3 31 2 5" xfId="33489"/>
    <cellStyle name="Normal 11 2 3 31 2 6" xfId="33490"/>
    <cellStyle name="Normal 11 2 3 31 3" xfId="33491"/>
    <cellStyle name="Normal 11 2 3 31 3 2" xfId="33492"/>
    <cellStyle name="Normal 11 2 3 31 3 2 2" xfId="33493"/>
    <cellStyle name="Normal 11 2 3 31 3 2 2 2" xfId="33494"/>
    <cellStyle name="Normal 11 2 3 31 3 2 3" xfId="33495"/>
    <cellStyle name="Normal 11 2 3 31 3 2 4" xfId="33496"/>
    <cellStyle name="Normal 11 2 3 31 3 3" xfId="33497"/>
    <cellStyle name="Normal 11 2 3 31 3 3 2" xfId="33498"/>
    <cellStyle name="Normal 11 2 3 31 3 4" xfId="33499"/>
    <cellStyle name="Normal 11 2 3 31 3 5" xfId="33500"/>
    <cellStyle name="Normal 11 2 3 31 4" xfId="33501"/>
    <cellStyle name="Normal 11 2 3 31 4 2" xfId="33502"/>
    <cellStyle name="Normal 11 2 3 31 4 2 2" xfId="33503"/>
    <cellStyle name="Normal 11 2 3 31 4 3" xfId="33504"/>
    <cellStyle name="Normal 11 2 3 31 4 4" xfId="33505"/>
    <cellStyle name="Normal 11 2 3 31 5" xfId="33506"/>
    <cellStyle name="Normal 11 2 3 31 5 2" xfId="33507"/>
    <cellStyle name="Normal 11 2 3 31 6" xfId="33508"/>
    <cellStyle name="Normal 11 2 3 31 7" xfId="33509"/>
    <cellStyle name="Normal 11 2 3 32" xfId="33510"/>
    <cellStyle name="Normal 11 2 3 32 2" xfId="33511"/>
    <cellStyle name="Normal 11 2 3 32 2 2" xfId="33512"/>
    <cellStyle name="Normal 11 2 3 32 2 2 2" xfId="33513"/>
    <cellStyle name="Normal 11 2 3 32 2 2 2 2" xfId="33514"/>
    <cellStyle name="Normal 11 2 3 32 2 2 2 2 2" xfId="33515"/>
    <cellStyle name="Normal 11 2 3 32 2 2 2 3" xfId="33516"/>
    <cellStyle name="Normal 11 2 3 32 2 2 2 4" xfId="33517"/>
    <cellStyle name="Normal 11 2 3 32 2 2 3" xfId="33518"/>
    <cellStyle name="Normal 11 2 3 32 2 2 3 2" xfId="33519"/>
    <cellStyle name="Normal 11 2 3 32 2 2 4" xfId="33520"/>
    <cellStyle name="Normal 11 2 3 32 2 2 5" xfId="33521"/>
    <cellStyle name="Normal 11 2 3 32 2 3" xfId="33522"/>
    <cellStyle name="Normal 11 2 3 32 2 3 2" xfId="33523"/>
    <cellStyle name="Normal 11 2 3 32 2 3 2 2" xfId="33524"/>
    <cellStyle name="Normal 11 2 3 32 2 3 3" xfId="33525"/>
    <cellStyle name="Normal 11 2 3 32 2 3 4" xfId="33526"/>
    <cellStyle name="Normal 11 2 3 32 2 4" xfId="33527"/>
    <cellStyle name="Normal 11 2 3 32 2 4 2" xfId="33528"/>
    <cellStyle name="Normal 11 2 3 32 2 5" xfId="33529"/>
    <cellStyle name="Normal 11 2 3 32 2 6" xfId="33530"/>
    <cellStyle name="Normal 11 2 3 32 3" xfId="33531"/>
    <cellStyle name="Normal 11 2 3 32 3 2" xfId="33532"/>
    <cellStyle name="Normal 11 2 3 32 3 2 2" xfId="33533"/>
    <cellStyle name="Normal 11 2 3 32 3 2 2 2" xfId="33534"/>
    <cellStyle name="Normal 11 2 3 32 3 2 3" xfId="33535"/>
    <cellStyle name="Normal 11 2 3 32 3 2 4" xfId="33536"/>
    <cellStyle name="Normal 11 2 3 32 3 3" xfId="33537"/>
    <cellStyle name="Normal 11 2 3 32 3 3 2" xfId="33538"/>
    <cellStyle name="Normal 11 2 3 32 3 4" xfId="33539"/>
    <cellStyle name="Normal 11 2 3 32 3 5" xfId="33540"/>
    <cellStyle name="Normal 11 2 3 32 4" xfId="33541"/>
    <cellStyle name="Normal 11 2 3 32 4 2" xfId="33542"/>
    <cellStyle name="Normal 11 2 3 32 4 2 2" xfId="33543"/>
    <cellStyle name="Normal 11 2 3 32 4 3" xfId="33544"/>
    <cellStyle name="Normal 11 2 3 32 4 4" xfId="33545"/>
    <cellStyle name="Normal 11 2 3 32 5" xfId="33546"/>
    <cellStyle name="Normal 11 2 3 32 5 2" xfId="33547"/>
    <cellStyle name="Normal 11 2 3 32 6" xfId="33548"/>
    <cellStyle name="Normal 11 2 3 32 7" xfId="33549"/>
    <cellStyle name="Normal 11 2 3 33" xfId="33550"/>
    <cellStyle name="Normal 11 2 3 33 2" xfId="33551"/>
    <cellStyle name="Normal 11 2 3 33 2 2" xfId="33552"/>
    <cellStyle name="Normal 11 2 3 33 2 2 2" xfId="33553"/>
    <cellStyle name="Normal 11 2 3 33 2 2 2 2" xfId="33554"/>
    <cellStyle name="Normal 11 2 3 33 2 2 3" xfId="33555"/>
    <cellStyle name="Normal 11 2 3 33 2 2 4" xfId="33556"/>
    <cellStyle name="Normal 11 2 3 33 2 3" xfId="33557"/>
    <cellStyle name="Normal 11 2 3 33 2 3 2" xfId="33558"/>
    <cellStyle name="Normal 11 2 3 33 2 4" xfId="33559"/>
    <cellStyle name="Normal 11 2 3 33 2 5" xfId="33560"/>
    <cellStyle name="Normal 11 2 3 33 3" xfId="33561"/>
    <cellStyle name="Normal 11 2 3 33 3 2" xfId="33562"/>
    <cellStyle name="Normal 11 2 3 33 3 2 2" xfId="33563"/>
    <cellStyle name="Normal 11 2 3 33 3 3" xfId="33564"/>
    <cellStyle name="Normal 11 2 3 33 3 4" xfId="33565"/>
    <cellStyle name="Normal 11 2 3 33 4" xfId="33566"/>
    <cellStyle name="Normal 11 2 3 33 4 2" xfId="33567"/>
    <cellStyle name="Normal 11 2 3 33 5" xfId="33568"/>
    <cellStyle name="Normal 11 2 3 33 6" xfId="33569"/>
    <cellStyle name="Normal 11 2 3 34" xfId="33570"/>
    <cellStyle name="Normal 11 2 3 34 2" xfId="33571"/>
    <cellStyle name="Normal 11 2 3 34 2 2" xfId="33572"/>
    <cellStyle name="Normal 11 2 3 34 2 2 2" xfId="33573"/>
    <cellStyle name="Normal 11 2 3 34 2 3" xfId="33574"/>
    <cellStyle name="Normal 11 2 3 34 2 4" xfId="33575"/>
    <cellStyle name="Normal 11 2 3 34 3" xfId="33576"/>
    <cellStyle name="Normal 11 2 3 34 3 2" xfId="33577"/>
    <cellStyle name="Normal 11 2 3 34 4" xfId="33578"/>
    <cellStyle name="Normal 11 2 3 34 5" xfId="33579"/>
    <cellStyle name="Normal 11 2 3 35" xfId="33580"/>
    <cellStyle name="Normal 11 2 3 35 2" xfId="33581"/>
    <cellStyle name="Normal 11 2 3 35 2 2" xfId="33582"/>
    <cellStyle name="Normal 11 2 3 35 3" xfId="33583"/>
    <cellStyle name="Normal 11 2 3 35 4" xfId="33584"/>
    <cellStyle name="Normal 11 2 3 36" xfId="33585"/>
    <cellStyle name="Normal 11 2 3 36 2" xfId="33586"/>
    <cellStyle name="Normal 11 2 3 37" xfId="33587"/>
    <cellStyle name="Normal 11 2 3 38" xfId="33588"/>
    <cellStyle name="Normal 11 2 3 4" xfId="33589"/>
    <cellStyle name="Normal 11 2 3 4 2" xfId="33590"/>
    <cellStyle name="Normal 11 2 3 4 2 2" xfId="33591"/>
    <cellStyle name="Normal 11 2 3 4 2 2 2" xfId="33592"/>
    <cellStyle name="Normal 11 2 3 4 2 2 2 2" xfId="33593"/>
    <cellStyle name="Normal 11 2 3 4 2 2 2 2 2" xfId="33594"/>
    <cellStyle name="Normal 11 2 3 4 2 2 2 3" xfId="33595"/>
    <cellStyle name="Normal 11 2 3 4 2 2 2 4" xfId="33596"/>
    <cellStyle name="Normal 11 2 3 4 2 2 3" xfId="33597"/>
    <cellStyle name="Normal 11 2 3 4 2 2 3 2" xfId="33598"/>
    <cellStyle name="Normal 11 2 3 4 2 2 4" xfId="33599"/>
    <cellStyle name="Normal 11 2 3 4 2 2 5" xfId="33600"/>
    <cellStyle name="Normal 11 2 3 4 2 3" xfId="33601"/>
    <cellStyle name="Normal 11 2 3 4 2 3 2" xfId="33602"/>
    <cellStyle name="Normal 11 2 3 4 2 3 2 2" xfId="33603"/>
    <cellStyle name="Normal 11 2 3 4 2 3 3" xfId="33604"/>
    <cellStyle name="Normal 11 2 3 4 2 3 4" xfId="33605"/>
    <cellStyle name="Normal 11 2 3 4 2 4" xfId="33606"/>
    <cellStyle name="Normal 11 2 3 4 2 4 2" xfId="33607"/>
    <cellStyle name="Normal 11 2 3 4 2 5" xfId="33608"/>
    <cellStyle name="Normal 11 2 3 4 2 6" xfId="33609"/>
    <cellStyle name="Normal 11 2 3 4 3" xfId="33610"/>
    <cellStyle name="Normal 11 2 3 4 3 2" xfId="33611"/>
    <cellStyle name="Normal 11 2 3 4 3 2 2" xfId="33612"/>
    <cellStyle name="Normal 11 2 3 4 3 2 2 2" xfId="33613"/>
    <cellStyle name="Normal 11 2 3 4 3 2 3" xfId="33614"/>
    <cellStyle name="Normal 11 2 3 4 3 2 4" xfId="33615"/>
    <cellStyle name="Normal 11 2 3 4 3 3" xfId="33616"/>
    <cellStyle name="Normal 11 2 3 4 3 3 2" xfId="33617"/>
    <cellStyle name="Normal 11 2 3 4 3 4" xfId="33618"/>
    <cellStyle name="Normal 11 2 3 4 3 5" xfId="33619"/>
    <cellStyle name="Normal 11 2 3 4 4" xfId="33620"/>
    <cellStyle name="Normal 11 2 3 4 4 2" xfId="33621"/>
    <cellStyle name="Normal 11 2 3 4 4 2 2" xfId="33622"/>
    <cellStyle name="Normal 11 2 3 4 4 3" xfId="33623"/>
    <cellStyle name="Normal 11 2 3 4 4 4" xfId="33624"/>
    <cellStyle name="Normal 11 2 3 4 5" xfId="33625"/>
    <cellStyle name="Normal 11 2 3 4 5 2" xfId="33626"/>
    <cellStyle name="Normal 11 2 3 4 6" xfId="33627"/>
    <cellStyle name="Normal 11 2 3 4 7" xfId="33628"/>
    <cellStyle name="Normal 11 2 3 5" xfId="33629"/>
    <cellStyle name="Normal 11 2 3 5 2" xfId="33630"/>
    <cellStyle name="Normal 11 2 3 5 2 2" xfId="33631"/>
    <cellStyle name="Normal 11 2 3 5 2 2 2" xfId="33632"/>
    <cellStyle name="Normal 11 2 3 5 2 2 2 2" xfId="33633"/>
    <cellStyle name="Normal 11 2 3 5 2 2 2 2 2" xfId="33634"/>
    <cellStyle name="Normal 11 2 3 5 2 2 2 3" xfId="33635"/>
    <cellStyle name="Normal 11 2 3 5 2 2 2 4" xfId="33636"/>
    <cellStyle name="Normal 11 2 3 5 2 2 3" xfId="33637"/>
    <cellStyle name="Normal 11 2 3 5 2 2 3 2" xfId="33638"/>
    <cellStyle name="Normal 11 2 3 5 2 2 4" xfId="33639"/>
    <cellStyle name="Normal 11 2 3 5 2 2 5" xfId="33640"/>
    <cellStyle name="Normal 11 2 3 5 2 3" xfId="33641"/>
    <cellStyle name="Normal 11 2 3 5 2 3 2" xfId="33642"/>
    <cellStyle name="Normal 11 2 3 5 2 3 2 2" xfId="33643"/>
    <cellStyle name="Normal 11 2 3 5 2 3 3" xfId="33644"/>
    <cellStyle name="Normal 11 2 3 5 2 3 4" xfId="33645"/>
    <cellStyle name="Normal 11 2 3 5 2 4" xfId="33646"/>
    <cellStyle name="Normal 11 2 3 5 2 4 2" xfId="33647"/>
    <cellStyle name="Normal 11 2 3 5 2 5" xfId="33648"/>
    <cellStyle name="Normal 11 2 3 5 2 6" xfId="33649"/>
    <cellStyle name="Normal 11 2 3 5 3" xfId="33650"/>
    <cellStyle name="Normal 11 2 3 5 3 2" xfId="33651"/>
    <cellStyle name="Normal 11 2 3 5 3 2 2" xfId="33652"/>
    <cellStyle name="Normal 11 2 3 5 3 2 2 2" xfId="33653"/>
    <cellStyle name="Normal 11 2 3 5 3 2 3" xfId="33654"/>
    <cellStyle name="Normal 11 2 3 5 3 2 4" xfId="33655"/>
    <cellStyle name="Normal 11 2 3 5 3 3" xfId="33656"/>
    <cellStyle name="Normal 11 2 3 5 3 3 2" xfId="33657"/>
    <cellStyle name="Normal 11 2 3 5 3 4" xfId="33658"/>
    <cellStyle name="Normal 11 2 3 5 3 5" xfId="33659"/>
    <cellStyle name="Normal 11 2 3 5 4" xfId="33660"/>
    <cellStyle name="Normal 11 2 3 5 4 2" xfId="33661"/>
    <cellStyle name="Normal 11 2 3 5 4 2 2" xfId="33662"/>
    <cellStyle name="Normal 11 2 3 5 4 3" xfId="33663"/>
    <cellStyle name="Normal 11 2 3 5 4 4" xfId="33664"/>
    <cellStyle name="Normal 11 2 3 5 5" xfId="33665"/>
    <cellStyle name="Normal 11 2 3 5 5 2" xfId="33666"/>
    <cellStyle name="Normal 11 2 3 5 6" xfId="33667"/>
    <cellStyle name="Normal 11 2 3 5 7" xfId="33668"/>
    <cellStyle name="Normal 11 2 3 6" xfId="33669"/>
    <cellStyle name="Normal 11 2 3 6 2" xfId="33670"/>
    <cellStyle name="Normal 11 2 3 6 2 2" xfId="33671"/>
    <cellStyle name="Normal 11 2 3 6 2 2 2" xfId="33672"/>
    <cellStyle name="Normal 11 2 3 6 2 2 2 2" xfId="33673"/>
    <cellStyle name="Normal 11 2 3 6 2 2 2 2 2" xfId="33674"/>
    <cellStyle name="Normal 11 2 3 6 2 2 2 3" xfId="33675"/>
    <cellStyle name="Normal 11 2 3 6 2 2 2 4" xfId="33676"/>
    <cellStyle name="Normal 11 2 3 6 2 2 3" xfId="33677"/>
    <cellStyle name="Normal 11 2 3 6 2 2 3 2" xfId="33678"/>
    <cellStyle name="Normal 11 2 3 6 2 2 4" xfId="33679"/>
    <cellStyle name="Normal 11 2 3 6 2 2 5" xfId="33680"/>
    <cellStyle name="Normal 11 2 3 6 2 3" xfId="33681"/>
    <cellStyle name="Normal 11 2 3 6 2 3 2" xfId="33682"/>
    <cellStyle name="Normal 11 2 3 6 2 3 2 2" xfId="33683"/>
    <cellStyle name="Normal 11 2 3 6 2 3 3" xfId="33684"/>
    <cellStyle name="Normal 11 2 3 6 2 3 4" xfId="33685"/>
    <cellStyle name="Normal 11 2 3 6 2 4" xfId="33686"/>
    <cellStyle name="Normal 11 2 3 6 2 4 2" xfId="33687"/>
    <cellStyle name="Normal 11 2 3 6 2 5" xfId="33688"/>
    <cellStyle name="Normal 11 2 3 6 2 6" xfId="33689"/>
    <cellStyle name="Normal 11 2 3 6 3" xfId="33690"/>
    <cellStyle name="Normal 11 2 3 6 3 2" xfId="33691"/>
    <cellStyle name="Normal 11 2 3 6 3 2 2" xfId="33692"/>
    <cellStyle name="Normal 11 2 3 6 3 2 2 2" xfId="33693"/>
    <cellStyle name="Normal 11 2 3 6 3 2 3" xfId="33694"/>
    <cellStyle name="Normal 11 2 3 6 3 2 4" xfId="33695"/>
    <cellStyle name="Normal 11 2 3 6 3 3" xfId="33696"/>
    <cellStyle name="Normal 11 2 3 6 3 3 2" xfId="33697"/>
    <cellStyle name="Normal 11 2 3 6 3 4" xfId="33698"/>
    <cellStyle name="Normal 11 2 3 6 3 5" xfId="33699"/>
    <cellStyle name="Normal 11 2 3 6 4" xfId="33700"/>
    <cellStyle name="Normal 11 2 3 6 4 2" xfId="33701"/>
    <cellStyle name="Normal 11 2 3 6 4 2 2" xfId="33702"/>
    <cellStyle name="Normal 11 2 3 6 4 3" xfId="33703"/>
    <cellStyle name="Normal 11 2 3 6 4 4" xfId="33704"/>
    <cellStyle name="Normal 11 2 3 6 5" xfId="33705"/>
    <cellStyle name="Normal 11 2 3 6 5 2" xfId="33706"/>
    <cellStyle name="Normal 11 2 3 6 6" xfId="33707"/>
    <cellStyle name="Normal 11 2 3 6 7" xfId="33708"/>
    <cellStyle name="Normal 11 2 3 7" xfId="33709"/>
    <cellStyle name="Normal 11 2 3 7 2" xfId="33710"/>
    <cellStyle name="Normal 11 2 3 7 2 2" xfId="33711"/>
    <cellStyle name="Normal 11 2 3 7 2 2 2" xfId="33712"/>
    <cellStyle name="Normal 11 2 3 7 2 2 2 2" xfId="33713"/>
    <cellStyle name="Normal 11 2 3 7 2 2 2 2 2" xfId="33714"/>
    <cellStyle name="Normal 11 2 3 7 2 2 2 3" xfId="33715"/>
    <cellStyle name="Normal 11 2 3 7 2 2 2 4" xfId="33716"/>
    <cellStyle name="Normal 11 2 3 7 2 2 3" xfId="33717"/>
    <cellStyle name="Normal 11 2 3 7 2 2 3 2" xfId="33718"/>
    <cellStyle name="Normal 11 2 3 7 2 2 4" xfId="33719"/>
    <cellStyle name="Normal 11 2 3 7 2 2 5" xfId="33720"/>
    <cellStyle name="Normal 11 2 3 7 2 3" xfId="33721"/>
    <cellStyle name="Normal 11 2 3 7 2 3 2" xfId="33722"/>
    <cellStyle name="Normal 11 2 3 7 2 3 2 2" xfId="33723"/>
    <cellStyle name="Normal 11 2 3 7 2 3 3" xfId="33724"/>
    <cellStyle name="Normal 11 2 3 7 2 3 4" xfId="33725"/>
    <cellStyle name="Normal 11 2 3 7 2 4" xfId="33726"/>
    <cellStyle name="Normal 11 2 3 7 2 4 2" xfId="33727"/>
    <cellStyle name="Normal 11 2 3 7 2 5" xfId="33728"/>
    <cellStyle name="Normal 11 2 3 7 2 6" xfId="33729"/>
    <cellStyle name="Normal 11 2 3 7 3" xfId="33730"/>
    <cellStyle name="Normal 11 2 3 7 3 2" xfId="33731"/>
    <cellStyle name="Normal 11 2 3 7 3 2 2" xfId="33732"/>
    <cellStyle name="Normal 11 2 3 7 3 2 2 2" xfId="33733"/>
    <cellStyle name="Normal 11 2 3 7 3 2 3" xfId="33734"/>
    <cellStyle name="Normal 11 2 3 7 3 2 4" xfId="33735"/>
    <cellStyle name="Normal 11 2 3 7 3 3" xfId="33736"/>
    <cellStyle name="Normal 11 2 3 7 3 3 2" xfId="33737"/>
    <cellStyle name="Normal 11 2 3 7 3 4" xfId="33738"/>
    <cellStyle name="Normal 11 2 3 7 3 5" xfId="33739"/>
    <cellStyle name="Normal 11 2 3 7 4" xfId="33740"/>
    <cellStyle name="Normal 11 2 3 7 4 2" xfId="33741"/>
    <cellStyle name="Normal 11 2 3 7 4 2 2" xfId="33742"/>
    <cellStyle name="Normal 11 2 3 7 4 3" xfId="33743"/>
    <cellStyle name="Normal 11 2 3 7 4 4" xfId="33744"/>
    <cellStyle name="Normal 11 2 3 7 5" xfId="33745"/>
    <cellStyle name="Normal 11 2 3 7 5 2" xfId="33746"/>
    <cellStyle name="Normal 11 2 3 7 6" xfId="33747"/>
    <cellStyle name="Normal 11 2 3 7 7" xfId="33748"/>
    <cellStyle name="Normal 11 2 3 8" xfId="33749"/>
    <cellStyle name="Normal 11 2 3 8 2" xfId="33750"/>
    <cellStyle name="Normal 11 2 3 8 2 2" xfId="33751"/>
    <cellStyle name="Normal 11 2 3 8 2 2 2" xfId="33752"/>
    <cellStyle name="Normal 11 2 3 8 2 2 2 2" xfId="33753"/>
    <cellStyle name="Normal 11 2 3 8 2 2 2 2 2" xfId="33754"/>
    <cellStyle name="Normal 11 2 3 8 2 2 2 3" xfId="33755"/>
    <cellStyle name="Normal 11 2 3 8 2 2 2 4" xfId="33756"/>
    <cellStyle name="Normal 11 2 3 8 2 2 3" xfId="33757"/>
    <cellStyle name="Normal 11 2 3 8 2 2 3 2" xfId="33758"/>
    <cellStyle name="Normal 11 2 3 8 2 2 4" xfId="33759"/>
    <cellStyle name="Normal 11 2 3 8 2 2 5" xfId="33760"/>
    <cellStyle name="Normal 11 2 3 8 2 3" xfId="33761"/>
    <cellStyle name="Normal 11 2 3 8 2 3 2" xfId="33762"/>
    <cellStyle name="Normal 11 2 3 8 2 3 2 2" xfId="33763"/>
    <cellStyle name="Normal 11 2 3 8 2 3 3" xfId="33764"/>
    <cellStyle name="Normal 11 2 3 8 2 3 4" xfId="33765"/>
    <cellStyle name="Normal 11 2 3 8 2 4" xfId="33766"/>
    <cellStyle name="Normal 11 2 3 8 2 4 2" xfId="33767"/>
    <cellStyle name="Normal 11 2 3 8 2 5" xfId="33768"/>
    <cellStyle name="Normal 11 2 3 8 2 6" xfId="33769"/>
    <cellStyle name="Normal 11 2 3 8 3" xfId="33770"/>
    <cellStyle name="Normal 11 2 3 8 3 2" xfId="33771"/>
    <cellStyle name="Normal 11 2 3 8 3 2 2" xfId="33772"/>
    <cellStyle name="Normal 11 2 3 8 3 2 2 2" xfId="33773"/>
    <cellStyle name="Normal 11 2 3 8 3 2 3" xfId="33774"/>
    <cellStyle name="Normal 11 2 3 8 3 2 4" xfId="33775"/>
    <cellStyle name="Normal 11 2 3 8 3 3" xfId="33776"/>
    <cellStyle name="Normal 11 2 3 8 3 3 2" xfId="33777"/>
    <cellStyle name="Normal 11 2 3 8 3 4" xfId="33778"/>
    <cellStyle name="Normal 11 2 3 8 3 5" xfId="33779"/>
    <cellStyle name="Normal 11 2 3 8 4" xfId="33780"/>
    <cellStyle name="Normal 11 2 3 8 4 2" xfId="33781"/>
    <cellStyle name="Normal 11 2 3 8 4 2 2" xfId="33782"/>
    <cellStyle name="Normal 11 2 3 8 4 3" xfId="33783"/>
    <cellStyle name="Normal 11 2 3 8 4 4" xfId="33784"/>
    <cellStyle name="Normal 11 2 3 8 5" xfId="33785"/>
    <cellStyle name="Normal 11 2 3 8 5 2" xfId="33786"/>
    <cellStyle name="Normal 11 2 3 8 6" xfId="33787"/>
    <cellStyle name="Normal 11 2 3 8 7" xfId="33788"/>
    <cellStyle name="Normal 11 2 3 9" xfId="33789"/>
    <cellStyle name="Normal 11 2 3 9 2" xfId="33790"/>
    <cellStyle name="Normal 11 2 3 9 2 2" xfId="33791"/>
    <cellStyle name="Normal 11 2 3 9 2 2 2" xfId="33792"/>
    <cellStyle name="Normal 11 2 3 9 2 2 2 2" xfId="33793"/>
    <cellStyle name="Normal 11 2 3 9 2 2 2 2 2" xfId="33794"/>
    <cellStyle name="Normal 11 2 3 9 2 2 2 3" xfId="33795"/>
    <cellStyle name="Normal 11 2 3 9 2 2 2 4" xfId="33796"/>
    <cellStyle name="Normal 11 2 3 9 2 2 3" xfId="33797"/>
    <cellStyle name="Normal 11 2 3 9 2 2 3 2" xfId="33798"/>
    <cellStyle name="Normal 11 2 3 9 2 2 4" xfId="33799"/>
    <cellStyle name="Normal 11 2 3 9 2 2 5" xfId="33800"/>
    <cellStyle name="Normal 11 2 3 9 2 3" xfId="33801"/>
    <cellStyle name="Normal 11 2 3 9 2 3 2" xfId="33802"/>
    <cellStyle name="Normal 11 2 3 9 2 3 2 2" xfId="33803"/>
    <cellStyle name="Normal 11 2 3 9 2 3 3" xfId="33804"/>
    <cellStyle name="Normal 11 2 3 9 2 3 4" xfId="33805"/>
    <cellStyle name="Normal 11 2 3 9 2 4" xfId="33806"/>
    <cellStyle name="Normal 11 2 3 9 2 4 2" xfId="33807"/>
    <cellStyle name="Normal 11 2 3 9 2 5" xfId="33808"/>
    <cellStyle name="Normal 11 2 3 9 2 6" xfId="33809"/>
    <cellStyle name="Normal 11 2 3 9 3" xfId="33810"/>
    <cellStyle name="Normal 11 2 3 9 3 2" xfId="33811"/>
    <cellStyle name="Normal 11 2 3 9 3 2 2" xfId="33812"/>
    <cellStyle name="Normal 11 2 3 9 3 2 2 2" xfId="33813"/>
    <cellStyle name="Normal 11 2 3 9 3 2 3" xfId="33814"/>
    <cellStyle name="Normal 11 2 3 9 3 2 4" xfId="33815"/>
    <cellStyle name="Normal 11 2 3 9 3 3" xfId="33816"/>
    <cellStyle name="Normal 11 2 3 9 3 3 2" xfId="33817"/>
    <cellStyle name="Normal 11 2 3 9 3 4" xfId="33818"/>
    <cellStyle name="Normal 11 2 3 9 3 5" xfId="33819"/>
    <cellStyle name="Normal 11 2 3 9 4" xfId="33820"/>
    <cellStyle name="Normal 11 2 3 9 4 2" xfId="33821"/>
    <cellStyle name="Normal 11 2 3 9 4 2 2" xfId="33822"/>
    <cellStyle name="Normal 11 2 3 9 4 3" xfId="33823"/>
    <cellStyle name="Normal 11 2 3 9 4 4" xfId="33824"/>
    <cellStyle name="Normal 11 2 3 9 5" xfId="33825"/>
    <cellStyle name="Normal 11 2 3 9 5 2" xfId="33826"/>
    <cellStyle name="Normal 11 2 3 9 6" xfId="33827"/>
    <cellStyle name="Normal 11 2 3 9 7" xfId="33828"/>
    <cellStyle name="Normal 11 2 30" xfId="33829"/>
    <cellStyle name="Normal 11 2 30 2" xfId="33830"/>
    <cellStyle name="Normal 11 2 30 2 2" xfId="33831"/>
    <cellStyle name="Normal 11 2 30 2 2 2" xfId="33832"/>
    <cellStyle name="Normal 11 2 30 2 2 2 2" xfId="33833"/>
    <cellStyle name="Normal 11 2 30 2 2 2 2 2" xfId="33834"/>
    <cellStyle name="Normal 11 2 30 2 2 2 3" xfId="33835"/>
    <cellStyle name="Normal 11 2 30 2 2 2 4" xfId="33836"/>
    <cellStyle name="Normal 11 2 30 2 2 3" xfId="33837"/>
    <cellStyle name="Normal 11 2 30 2 2 3 2" xfId="33838"/>
    <cellStyle name="Normal 11 2 30 2 2 4" xfId="33839"/>
    <cellStyle name="Normal 11 2 30 2 2 5" xfId="33840"/>
    <cellStyle name="Normal 11 2 30 2 3" xfId="33841"/>
    <cellStyle name="Normal 11 2 30 2 3 2" xfId="33842"/>
    <cellStyle name="Normal 11 2 30 2 3 2 2" xfId="33843"/>
    <cellStyle name="Normal 11 2 30 2 3 3" xfId="33844"/>
    <cellStyle name="Normal 11 2 30 2 3 4" xfId="33845"/>
    <cellStyle name="Normal 11 2 30 2 4" xfId="33846"/>
    <cellStyle name="Normal 11 2 30 2 4 2" xfId="33847"/>
    <cellStyle name="Normal 11 2 30 2 5" xfId="33848"/>
    <cellStyle name="Normal 11 2 30 2 6" xfId="33849"/>
    <cellStyle name="Normal 11 2 30 3" xfId="33850"/>
    <cellStyle name="Normal 11 2 30 3 2" xfId="33851"/>
    <cellStyle name="Normal 11 2 30 3 2 2" xfId="33852"/>
    <cellStyle name="Normal 11 2 30 3 2 2 2" xfId="33853"/>
    <cellStyle name="Normal 11 2 30 3 2 3" xfId="33854"/>
    <cellStyle name="Normal 11 2 30 3 2 4" xfId="33855"/>
    <cellStyle name="Normal 11 2 30 3 3" xfId="33856"/>
    <cellStyle name="Normal 11 2 30 3 3 2" xfId="33857"/>
    <cellStyle name="Normal 11 2 30 3 4" xfId="33858"/>
    <cellStyle name="Normal 11 2 30 3 5" xfId="33859"/>
    <cellStyle name="Normal 11 2 30 4" xfId="33860"/>
    <cellStyle name="Normal 11 2 30 4 2" xfId="33861"/>
    <cellStyle name="Normal 11 2 30 4 2 2" xfId="33862"/>
    <cellStyle name="Normal 11 2 30 4 3" xfId="33863"/>
    <cellStyle name="Normal 11 2 30 4 4" xfId="33864"/>
    <cellStyle name="Normal 11 2 30 5" xfId="33865"/>
    <cellStyle name="Normal 11 2 30 5 2" xfId="33866"/>
    <cellStyle name="Normal 11 2 30 6" xfId="33867"/>
    <cellStyle name="Normal 11 2 30 7" xfId="33868"/>
    <cellStyle name="Normal 11 2 31" xfId="33869"/>
    <cellStyle name="Normal 11 2 31 2" xfId="33870"/>
    <cellStyle name="Normal 11 2 31 2 2" xfId="33871"/>
    <cellStyle name="Normal 11 2 31 2 2 2" xfId="33872"/>
    <cellStyle name="Normal 11 2 31 2 2 2 2" xfId="33873"/>
    <cellStyle name="Normal 11 2 31 2 2 2 2 2" xfId="33874"/>
    <cellStyle name="Normal 11 2 31 2 2 2 3" xfId="33875"/>
    <cellStyle name="Normal 11 2 31 2 2 2 4" xfId="33876"/>
    <cellStyle name="Normal 11 2 31 2 2 3" xfId="33877"/>
    <cellStyle name="Normal 11 2 31 2 2 3 2" xfId="33878"/>
    <cellStyle name="Normal 11 2 31 2 2 4" xfId="33879"/>
    <cellStyle name="Normal 11 2 31 2 2 5" xfId="33880"/>
    <cellStyle name="Normal 11 2 31 2 3" xfId="33881"/>
    <cellStyle name="Normal 11 2 31 2 3 2" xfId="33882"/>
    <cellStyle name="Normal 11 2 31 2 3 2 2" xfId="33883"/>
    <cellStyle name="Normal 11 2 31 2 3 3" xfId="33884"/>
    <cellStyle name="Normal 11 2 31 2 3 4" xfId="33885"/>
    <cellStyle name="Normal 11 2 31 2 4" xfId="33886"/>
    <cellStyle name="Normal 11 2 31 2 4 2" xfId="33887"/>
    <cellStyle name="Normal 11 2 31 2 5" xfId="33888"/>
    <cellStyle name="Normal 11 2 31 2 6" xfId="33889"/>
    <cellStyle name="Normal 11 2 31 3" xfId="33890"/>
    <cellStyle name="Normal 11 2 31 3 2" xfId="33891"/>
    <cellStyle name="Normal 11 2 31 3 2 2" xfId="33892"/>
    <cellStyle name="Normal 11 2 31 3 2 2 2" xfId="33893"/>
    <cellStyle name="Normal 11 2 31 3 2 3" xfId="33894"/>
    <cellStyle name="Normal 11 2 31 3 2 4" xfId="33895"/>
    <cellStyle name="Normal 11 2 31 3 3" xfId="33896"/>
    <cellStyle name="Normal 11 2 31 3 3 2" xfId="33897"/>
    <cellStyle name="Normal 11 2 31 3 4" xfId="33898"/>
    <cellStyle name="Normal 11 2 31 3 5" xfId="33899"/>
    <cellStyle name="Normal 11 2 31 4" xfId="33900"/>
    <cellStyle name="Normal 11 2 31 4 2" xfId="33901"/>
    <cellStyle name="Normal 11 2 31 4 2 2" xfId="33902"/>
    <cellStyle name="Normal 11 2 31 4 3" xfId="33903"/>
    <cellStyle name="Normal 11 2 31 4 4" xfId="33904"/>
    <cellStyle name="Normal 11 2 31 5" xfId="33905"/>
    <cellStyle name="Normal 11 2 31 5 2" xfId="33906"/>
    <cellStyle name="Normal 11 2 31 6" xfId="33907"/>
    <cellStyle name="Normal 11 2 31 7" xfId="33908"/>
    <cellStyle name="Normal 11 2 32" xfId="33909"/>
    <cellStyle name="Normal 11 2 32 2" xfId="33910"/>
    <cellStyle name="Normal 11 2 32 2 2" xfId="33911"/>
    <cellStyle name="Normal 11 2 32 2 2 2" xfId="33912"/>
    <cellStyle name="Normal 11 2 32 2 2 2 2" xfId="33913"/>
    <cellStyle name="Normal 11 2 32 2 2 2 2 2" xfId="33914"/>
    <cellStyle name="Normal 11 2 32 2 2 2 3" xfId="33915"/>
    <cellStyle name="Normal 11 2 32 2 2 2 4" xfId="33916"/>
    <cellStyle name="Normal 11 2 32 2 2 3" xfId="33917"/>
    <cellStyle name="Normal 11 2 32 2 2 3 2" xfId="33918"/>
    <cellStyle name="Normal 11 2 32 2 2 4" xfId="33919"/>
    <cellStyle name="Normal 11 2 32 2 2 5" xfId="33920"/>
    <cellStyle name="Normal 11 2 32 2 3" xfId="33921"/>
    <cellStyle name="Normal 11 2 32 2 3 2" xfId="33922"/>
    <cellStyle name="Normal 11 2 32 2 3 2 2" xfId="33923"/>
    <cellStyle name="Normal 11 2 32 2 3 3" xfId="33924"/>
    <cellStyle name="Normal 11 2 32 2 3 4" xfId="33925"/>
    <cellStyle name="Normal 11 2 32 2 4" xfId="33926"/>
    <cellStyle name="Normal 11 2 32 2 4 2" xfId="33927"/>
    <cellStyle name="Normal 11 2 32 2 5" xfId="33928"/>
    <cellStyle name="Normal 11 2 32 2 6" xfId="33929"/>
    <cellStyle name="Normal 11 2 32 3" xfId="33930"/>
    <cellStyle name="Normal 11 2 32 3 2" xfId="33931"/>
    <cellStyle name="Normal 11 2 32 3 2 2" xfId="33932"/>
    <cellStyle name="Normal 11 2 32 3 2 2 2" xfId="33933"/>
    <cellStyle name="Normal 11 2 32 3 2 3" xfId="33934"/>
    <cellStyle name="Normal 11 2 32 3 2 4" xfId="33935"/>
    <cellStyle name="Normal 11 2 32 3 3" xfId="33936"/>
    <cellStyle name="Normal 11 2 32 3 3 2" xfId="33937"/>
    <cellStyle name="Normal 11 2 32 3 4" xfId="33938"/>
    <cellStyle name="Normal 11 2 32 3 5" xfId="33939"/>
    <cellStyle name="Normal 11 2 32 4" xfId="33940"/>
    <cellStyle name="Normal 11 2 32 4 2" xfId="33941"/>
    <cellStyle name="Normal 11 2 32 4 2 2" xfId="33942"/>
    <cellStyle name="Normal 11 2 32 4 3" xfId="33943"/>
    <cellStyle name="Normal 11 2 32 4 4" xfId="33944"/>
    <cellStyle name="Normal 11 2 32 5" xfId="33945"/>
    <cellStyle name="Normal 11 2 32 5 2" xfId="33946"/>
    <cellStyle name="Normal 11 2 32 6" xfId="33947"/>
    <cellStyle name="Normal 11 2 32 7" xfId="33948"/>
    <cellStyle name="Normal 11 2 33" xfId="33949"/>
    <cellStyle name="Normal 11 2 33 2" xfId="33950"/>
    <cellStyle name="Normal 11 2 33 2 2" xfId="33951"/>
    <cellStyle name="Normal 11 2 33 2 2 2" xfId="33952"/>
    <cellStyle name="Normal 11 2 33 2 2 2 2" xfId="33953"/>
    <cellStyle name="Normal 11 2 33 2 2 2 2 2" xfId="33954"/>
    <cellStyle name="Normal 11 2 33 2 2 2 3" xfId="33955"/>
    <cellStyle name="Normal 11 2 33 2 2 2 4" xfId="33956"/>
    <cellStyle name="Normal 11 2 33 2 2 3" xfId="33957"/>
    <cellStyle name="Normal 11 2 33 2 2 3 2" xfId="33958"/>
    <cellStyle name="Normal 11 2 33 2 2 4" xfId="33959"/>
    <cellStyle name="Normal 11 2 33 2 2 5" xfId="33960"/>
    <cellStyle name="Normal 11 2 33 2 3" xfId="33961"/>
    <cellStyle name="Normal 11 2 33 2 3 2" xfId="33962"/>
    <cellStyle name="Normal 11 2 33 2 3 2 2" xfId="33963"/>
    <cellStyle name="Normal 11 2 33 2 3 3" xfId="33964"/>
    <cellStyle name="Normal 11 2 33 2 3 4" xfId="33965"/>
    <cellStyle name="Normal 11 2 33 2 4" xfId="33966"/>
    <cellStyle name="Normal 11 2 33 2 4 2" xfId="33967"/>
    <cellStyle name="Normal 11 2 33 2 5" xfId="33968"/>
    <cellStyle name="Normal 11 2 33 2 6" xfId="33969"/>
    <cellStyle name="Normal 11 2 33 3" xfId="33970"/>
    <cellStyle name="Normal 11 2 33 3 2" xfId="33971"/>
    <cellStyle name="Normal 11 2 33 3 2 2" xfId="33972"/>
    <cellStyle name="Normal 11 2 33 3 2 2 2" xfId="33973"/>
    <cellStyle name="Normal 11 2 33 3 2 3" xfId="33974"/>
    <cellStyle name="Normal 11 2 33 3 2 4" xfId="33975"/>
    <cellStyle name="Normal 11 2 33 3 3" xfId="33976"/>
    <cellStyle name="Normal 11 2 33 3 3 2" xfId="33977"/>
    <cellStyle name="Normal 11 2 33 3 4" xfId="33978"/>
    <cellStyle name="Normal 11 2 33 3 5" xfId="33979"/>
    <cellStyle name="Normal 11 2 33 4" xfId="33980"/>
    <cellStyle name="Normal 11 2 33 4 2" xfId="33981"/>
    <cellStyle name="Normal 11 2 33 4 2 2" xfId="33982"/>
    <cellStyle name="Normal 11 2 33 4 3" xfId="33983"/>
    <cellStyle name="Normal 11 2 33 4 4" xfId="33984"/>
    <cellStyle name="Normal 11 2 33 5" xfId="33985"/>
    <cellStyle name="Normal 11 2 33 5 2" xfId="33986"/>
    <cellStyle name="Normal 11 2 33 6" xfId="33987"/>
    <cellStyle name="Normal 11 2 33 7" xfId="33988"/>
    <cellStyle name="Normal 11 2 34" xfId="33989"/>
    <cellStyle name="Normal 11 2 34 2" xfId="33990"/>
    <cellStyle name="Normal 11 2 34 2 2" xfId="33991"/>
    <cellStyle name="Normal 11 2 34 2 2 2" xfId="33992"/>
    <cellStyle name="Normal 11 2 34 2 2 2 2" xfId="33993"/>
    <cellStyle name="Normal 11 2 34 2 2 2 2 2" xfId="33994"/>
    <cellStyle name="Normal 11 2 34 2 2 2 3" xfId="33995"/>
    <cellStyle name="Normal 11 2 34 2 2 2 4" xfId="33996"/>
    <cellStyle name="Normal 11 2 34 2 2 3" xfId="33997"/>
    <cellStyle name="Normal 11 2 34 2 2 3 2" xfId="33998"/>
    <cellStyle name="Normal 11 2 34 2 2 4" xfId="33999"/>
    <cellStyle name="Normal 11 2 34 2 2 5" xfId="34000"/>
    <cellStyle name="Normal 11 2 34 2 3" xfId="34001"/>
    <cellStyle name="Normal 11 2 34 2 3 2" xfId="34002"/>
    <cellStyle name="Normal 11 2 34 2 3 2 2" xfId="34003"/>
    <cellStyle name="Normal 11 2 34 2 3 3" xfId="34004"/>
    <cellStyle name="Normal 11 2 34 2 3 4" xfId="34005"/>
    <cellStyle name="Normal 11 2 34 2 4" xfId="34006"/>
    <cellStyle name="Normal 11 2 34 2 4 2" xfId="34007"/>
    <cellStyle name="Normal 11 2 34 2 5" xfId="34008"/>
    <cellStyle name="Normal 11 2 34 2 6" xfId="34009"/>
    <cellStyle name="Normal 11 2 34 3" xfId="34010"/>
    <cellStyle name="Normal 11 2 34 3 2" xfId="34011"/>
    <cellStyle name="Normal 11 2 34 3 2 2" xfId="34012"/>
    <cellStyle name="Normal 11 2 34 3 2 2 2" xfId="34013"/>
    <cellStyle name="Normal 11 2 34 3 2 3" xfId="34014"/>
    <cellStyle name="Normal 11 2 34 3 2 4" xfId="34015"/>
    <cellStyle name="Normal 11 2 34 3 3" xfId="34016"/>
    <cellStyle name="Normal 11 2 34 3 3 2" xfId="34017"/>
    <cellStyle name="Normal 11 2 34 3 4" xfId="34018"/>
    <cellStyle name="Normal 11 2 34 3 5" xfId="34019"/>
    <cellStyle name="Normal 11 2 34 4" xfId="34020"/>
    <cellStyle name="Normal 11 2 34 4 2" xfId="34021"/>
    <cellStyle name="Normal 11 2 34 4 2 2" xfId="34022"/>
    <cellStyle name="Normal 11 2 34 4 3" xfId="34023"/>
    <cellStyle name="Normal 11 2 34 4 4" xfId="34024"/>
    <cellStyle name="Normal 11 2 34 5" xfId="34025"/>
    <cellStyle name="Normal 11 2 34 5 2" xfId="34026"/>
    <cellStyle name="Normal 11 2 34 6" xfId="34027"/>
    <cellStyle name="Normal 11 2 34 7" xfId="34028"/>
    <cellStyle name="Normal 11 2 35" xfId="34029"/>
    <cellStyle name="Normal 11 2 35 2" xfId="34030"/>
    <cellStyle name="Normal 11 2 35 2 2" xfId="34031"/>
    <cellStyle name="Normal 11 2 35 2 2 2" xfId="34032"/>
    <cellStyle name="Normal 11 2 35 2 2 2 2" xfId="34033"/>
    <cellStyle name="Normal 11 2 35 2 2 3" xfId="34034"/>
    <cellStyle name="Normal 11 2 35 2 2 4" xfId="34035"/>
    <cellStyle name="Normal 11 2 35 2 3" xfId="34036"/>
    <cellStyle name="Normal 11 2 35 2 3 2" xfId="34037"/>
    <cellStyle name="Normal 11 2 35 2 4" xfId="34038"/>
    <cellStyle name="Normal 11 2 35 2 5" xfId="34039"/>
    <cellStyle name="Normal 11 2 35 3" xfId="34040"/>
    <cellStyle name="Normal 11 2 35 3 2" xfId="34041"/>
    <cellStyle name="Normal 11 2 35 3 2 2" xfId="34042"/>
    <cellStyle name="Normal 11 2 35 3 3" xfId="34043"/>
    <cellStyle name="Normal 11 2 35 3 4" xfId="34044"/>
    <cellStyle name="Normal 11 2 35 4" xfId="34045"/>
    <cellStyle name="Normal 11 2 35 4 2" xfId="34046"/>
    <cellStyle name="Normal 11 2 35 5" xfId="34047"/>
    <cellStyle name="Normal 11 2 35 6" xfId="34048"/>
    <cellStyle name="Normal 11 2 36" xfId="34049"/>
    <cellStyle name="Normal 11 2 36 2" xfId="34050"/>
    <cellStyle name="Normal 11 2 36 2 2" xfId="34051"/>
    <cellStyle name="Normal 11 2 36 2 2 2" xfId="34052"/>
    <cellStyle name="Normal 11 2 36 2 3" xfId="34053"/>
    <cellStyle name="Normal 11 2 36 2 4" xfId="34054"/>
    <cellStyle name="Normal 11 2 36 3" xfId="34055"/>
    <cellStyle name="Normal 11 2 36 3 2" xfId="34056"/>
    <cellStyle name="Normal 11 2 36 4" xfId="34057"/>
    <cellStyle name="Normal 11 2 36 5" xfId="34058"/>
    <cellStyle name="Normal 11 2 37" xfId="34059"/>
    <cellStyle name="Normal 11 2 37 2" xfId="34060"/>
    <cellStyle name="Normal 11 2 37 2 2" xfId="34061"/>
    <cellStyle name="Normal 11 2 37 3" xfId="34062"/>
    <cellStyle name="Normal 11 2 37 4" xfId="34063"/>
    <cellStyle name="Normal 11 2 38" xfId="34064"/>
    <cellStyle name="Normal 11 2 38 2" xfId="34065"/>
    <cellStyle name="Normal 11 2 39" xfId="34066"/>
    <cellStyle name="Normal 11 2 4" xfId="34067"/>
    <cellStyle name="Normal 11 2 4 2" xfId="34068"/>
    <cellStyle name="Normal 11 2 4 2 2" xfId="34069"/>
    <cellStyle name="Normal 11 2 4 2 2 2" xfId="34070"/>
    <cellStyle name="Normal 11 2 4 2 2 2 2" xfId="34071"/>
    <cellStyle name="Normal 11 2 4 2 2 2 2 2" xfId="34072"/>
    <cellStyle name="Normal 11 2 4 2 2 2 3" xfId="34073"/>
    <cellStyle name="Normal 11 2 4 2 2 2 4" xfId="34074"/>
    <cellStyle name="Normal 11 2 4 2 2 3" xfId="34075"/>
    <cellStyle name="Normal 11 2 4 2 2 3 2" xfId="34076"/>
    <cellStyle name="Normal 11 2 4 2 2 4" xfId="34077"/>
    <cellStyle name="Normal 11 2 4 2 2 5" xfId="34078"/>
    <cellStyle name="Normal 11 2 4 2 3" xfId="34079"/>
    <cellStyle name="Normal 11 2 4 2 3 2" xfId="34080"/>
    <cellStyle name="Normal 11 2 4 2 3 2 2" xfId="34081"/>
    <cellStyle name="Normal 11 2 4 2 3 3" xfId="34082"/>
    <cellStyle name="Normal 11 2 4 2 3 4" xfId="34083"/>
    <cellStyle name="Normal 11 2 4 2 4" xfId="34084"/>
    <cellStyle name="Normal 11 2 4 2 4 2" xfId="34085"/>
    <cellStyle name="Normal 11 2 4 2 5" xfId="34086"/>
    <cellStyle name="Normal 11 2 4 2 6" xfId="34087"/>
    <cellStyle name="Normal 11 2 4 3" xfId="34088"/>
    <cellStyle name="Normal 11 2 4 3 2" xfId="34089"/>
    <cellStyle name="Normal 11 2 4 3 2 2" xfId="34090"/>
    <cellStyle name="Normal 11 2 4 3 2 2 2" xfId="34091"/>
    <cellStyle name="Normal 11 2 4 3 2 3" xfId="34092"/>
    <cellStyle name="Normal 11 2 4 3 2 4" xfId="34093"/>
    <cellStyle name="Normal 11 2 4 3 3" xfId="34094"/>
    <cellStyle name="Normal 11 2 4 3 3 2" xfId="34095"/>
    <cellStyle name="Normal 11 2 4 3 4" xfId="34096"/>
    <cellStyle name="Normal 11 2 4 3 5" xfId="34097"/>
    <cellStyle name="Normal 11 2 4 4" xfId="34098"/>
    <cellStyle name="Normal 11 2 4 4 2" xfId="34099"/>
    <cellStyle name="Normal 11 2 4 4 2 2" xfId="34100"/>
    <cellStyle name="Normal 11 2 4 4 3" xfId="34101"/>
    <cellStyle name="Normal 11 2 4 4 4" xfId="34102"/>
    <cellStyle name="Normal 11 2 4 5" xfId="34103"/>
    <cellStyle name="Normal 11 2 4 5 2" xfId="34104"/>
    <cellStyle name="Normal 11 2 4 6" xfId="34105"/>
    <cellStyle name="Normal 11 2 4 7" xfId="34106"/>
    <cellStyle name="Normal 11 2 40" xfId="34107"/>
    <cellStyle name="Normal 11 2 5" xfId="34108"/>
    <cellStyle name="Normal 11 2 5 2" xfId="34109"/>
    <cellStyle name="Normal 11 2 5 2 2" xfId="34110"/>
    <cellStyle name="Normal 11 2 5 2 2 2" xfId="34111"/>
    <cellStyle name="Normal 11 2 5 2 2 2 2" xfId="34112"/>
    <cellStyle name="Normal 11 2 5 2 2 2 2 2" xfId="34113"/>
    <cellStyle name="Normal 11 2 5 2 2 2 3" xfId="34114"/>
    <cellStyle name="Normal 11 2 5 2 2 2 4" xfId="34115"/>
    <cellStyle name="Normal 11 2 5 2 2 3" xfId="34116"/>
    <cellStyle name="Normal 11 2 5 2 2 3 2" xfId="34117"/>
    <cellStyle name="Normal 11 2 5 2 2 4" xfId="34118"/>
    <cellStyle name="Normal 11 2 5 2 2 5" xfId="34119"/>
    <cellStyle name="Normal 11 2 5 2 3" xfId="34120"/>
    <cellStyle name="Normal 11 2 5 2 3 2" xfId="34121"/>
    <cellStyle name="Normal 11 2 5 2 3 2 2" xfId="34122"/>
    <cellStyle name="Normal 11 2 5 2 3 3" xfId="34123"/>
    <cellStyle name="Normal 11 2 5 2 3 4" xfId="34124"/>
    <cellStyle name="Normal 11 2 5 2 4" xfId="34125"/>
    <cellStyle name="Normal 11 2 5 2 4 2" xfId="34126"/>
    <cellStyle name="Normal 11 2 5 2 5" xfId="34127"/>
    <cellStyle name="Normal 11 2 5 2 6" xfId="34128"/>
    <cellStyle name="Normal 11 2 5 3" xfId="34129"/>
    <cellStyle name="Normal 11 2 5 3 2" xfId="34130"/>
    <cellStyle name="Normal 11 2 5 3 2 2" xfId="34131"/>
    <cellStyle name="Normal 11 2 5 3 2 2 2" xfId="34132"/>
    <cellStyle name="Normal 11 2 5 3 2 3" xfId="34133"/>
    <cellStyle name="Normal 11 2 5 3 2 4" xfId="34134"/>
    <cellStyle name="Normal 11 2 5 3 3" xfId="34135"/>
    <cellStyle name="Normal 11 2 5 3 3 2" xfId="34136"/>
    <cellStyle name="Normal 11 2 5 3 4" xfId="34137"/>
    <cellStyle name="Normal 11 2 5 3 5" xfId="34138"/>
    <cellStyle name="Normal 11 2 5 4" xfId="34139"/>
    <cellStyle name="Normal 11 2 5 4 2" xfId="34140"/>
    <cellStyle name="Normal 11 2 5 4 2 2" xfId="34141"/>
    <cellStyle name="Normal 11 2 5 4 3" xfId="34142"/>
    <cellStyle name="Normal 11 2 5 4 4" xfId="34143"/>
    <cellStyle name="Normal 11 2 5 5" xfId="34144"/>
    <cellStyle name="Normal 11 2 5 5 2" xfId="34145"/>
    <cellStyle name="Normal 11 2 5 6" xfId="34146"/>
    <cellStyle name="Normal 11 2 5 7" xfId="34147"/>
    <cellStyle name="Normal 11 2 6" xfId="34148"/>
    <cellStyle name="Normal 11 2 6 2" xfId="34149"/>
    <cellStyle name="Normal 11 2 6 2 2" xfId="34150"/>
    <cellStyle name="Normal 11 2 6 2 2 2" xfId="34151"/>
    <cellStyle name="Normal 11 2 6 2 2 2 2" xfId="34152"/>
    <cellStyle name="Normal 11 2 6 2 2 2 2 2" xfId="34153"/>
    <cellStyle name="Normal 11 2 6 2 2 2 3" xfId="34154"/>
    <cellStyle name="Normal 11 2 6 2 2 2 4" xfId="34155"/>
    <cellStyle name="Normal 11 2 6 2 2 3" xfId="34156"/>
    <cellStyle name="Normal 11 2 6 2 2 3 2" xfId="34157"/>
    <cellStyle name="Normal 11 2 6 2 2 4" xfId="34158"/>
    <cellStyle name="Normal 11 2 6 2 2 5" xfId="34159"/>
    <cellStyle name="Normal 11 2 6 2 3" xfId="34160"/>
    <cellStyle name="Normal 11 2 6 2 3 2" xfId="34161"/>
    <cellStyle name="Normal 11 2 6 2 3 2 2" xfId="34162"/>
    <cellStyle name="Normal 11 2 6 2 3 3" xfId="34163"/>
    <cellStyle name="Normal 11 2 6 2 3 4" xfId="34164"/>
    <cellStyle name="Normal 11 2 6 2 4" xfId="34165"/>
    <cellStyle name="Normal 11 2 6 2 4 2" xfId="34166"/>
    <cellStyle name="Normal 11 2 6 2 5" xfId="34167"/>
    <cellStyle name="Normal 11 2 6 2 6" xfId="34168"/>
    <cellStyle name="Normal 11 2 6 3" xfId="34169"/>
    <cellStyle name="Normal 11 2 6 3 2" xfId="34170"/>
    <cellStyle name="Normal 11 2 6 3 2 2" xfId="34171"/>
    <cellStyle name="Normal 11 2 6 3 2 2 2" xfId="34172"/>
    <cellStyle name="Normal 11 2 6 3 2 3" xfId="34173"/>
    <cellStyle name="Normal 11 2 6 3 2 4" xfId="34174"/>
    <cellStyle name="Normal 11 2 6 3 3" xfId="34175"/>
    <cellStyle name="Normal 11 2 6 3 3 2" xfId="34176"/>
    <cellStyle name="Normal 11 2 6 3 4" xfId="34177"/>
    <cellStyle name="Normal 11 2 6 3 5" xfId="34178"/>
    <cellStyle name="Normal 11 2 6 4" xfId="34179"/>
    <cellStyle name="Normal 11 2 6 4 2" xfId="34180"/>
    <cellStyle name="Normal 11 2 6 4 2 2" xfId="34181"/>
    <cellStyle name="Normal 11 2 6 4 3" xfId="34182"/>
    <cellStyle name="Normal 11 2 6 4 4" xfId="34183"/>
    <cellStyle name="Normal 11 2 6 5" xfId="34184"/>
    <cellStyle name="Normal 11 2 6 5 2" xfId="34185"/>
    <cellStyle name="Normal 11 2 6 6" xfId="34186"/>
    <cellStyle name="Normal 11 2 6 7" xfId="34187"/>
    <cellStyle name="Normal 11 2 7" xfId="34188"/>
    <cellStyle name="Normal 11 2 7 2" xfId="34189"/>
    <cellStyle name="Normal 11 2 7 2 2" xfId="34190"/>
    <cellStyle name="Normal 11 2 7 2 2 2" xfId="34191"/>
    <cellStyle name="Normal 11 2 7 2 2 2 2" xfId="34192"/>
    <cellStyle name="Normal 11 2 7 2 2 2 2 2" xfId="34193"/>
    <cellStyle name="Normal 11 2 7 2 2 2 3" xfId="34194"/>
    <cellStyle name="Normal 11 2 7 2 2 2 4" xfId="34195"/>
    <cellStyle name="Normal 11 2 7 2 2 3" xfId="34196"/>
    <cellStyle name="Normal 11 2 7 2 2 3 2" xfId="34197"/>
    <cellStyle name="Normal 11 2 7 2 2 4" xfId="34198"/>
    <cellStyle name="Normal 11 2 7 2 2 5" xfId="34199"/>
    <cellStyle name="Normal 11 2 7 2 3" xfId="34200"/>
    <cellStyle name="Normal 11 2 7 2 3 2" xfId="34201"/>
    <cellStyle name="Normal 11 2 7 2 3 2 2" xfId="34202"/>
    <cellStyle name="Normal 11 2 7 2 3 3" xfId="34203"/>
    <cellStyle name="Normal 11 2 7 2 3 4" xfId="34204"/>
    <cellStyle name="Normal 11 2 7 2 4" xfId="34205"/>
    <cellStyle name="Normal 11 2 7 2 4 2" xfId="34206"/>
    <cellStyle name="Normal 11 2 7 2 5" xfId="34207"/>
    <cellStyle name="Normal 11 2 7 2 6" xfId="34208"/>
    <cellStyle name="Normal 11 2 7 3" xfId="34209"/>
    <cellStyle name="Normal 11 2 7 3 2" xfId="34210"/>
    <cellStyle name="Normal 11 2 7 3 2 2" xfId="34211"/>
    <cellStyle name="Normal 11 2 7 3 2 2 2" xfId="34212"/>
    <cellStyle name="Normal 11 2 7 3 2 3" xfId="34213"/>
    <cellStyle name="Normal 11 2 7 3 2 4" xfId="34214"/>
    <cellStyle name="Normal 11 2 7 3 3" xfId="34215"/>
    <cellStyle name="Normal 11 2 7 3 3 2" xfId="34216"/>
    <cellStyle name="Normal 11 2 7 3 4" xfId="34217"/>
    <cellStyle name="Normal 11 2 7 3 5" xfId="34218"/>
    <cellStyle name="Normal 11 2 7 4" xfId="34219"/>
    <cellStyle name="Normal 11 2 7 4 2" xfId="34220"/>
    <cellStyle name="Normal 11 2 7 4 2 2" xfId="34221"/>
    <cellStyle name="Normal 11 2 7 4 3" xfId="34222"/>
    <cellStyle name="Normal 11 2 7 4 4" xfId="34223"/>
    <cellStyle name="Normal 11 2 7 5" xfId="34224"/>
    <cellStyle name="Normal 11 2 7 5 2" xfId="34225"/>
    <cellStyle name="Normal 11 2 7 6" xfId="34226"/>
    <cellStyle name="Normal 11 2 7 7" xfId="34227"/>
    <cellStyle name="Normal 11 2 8" xfId="34228"/>
    <cellStyle name="Normal 11 2 8 2" xfId="34229"/>
    <cellStyle name="Normal 11 2 8 2 2" xfId="34230"/>
    <cellStyle name="Normal 11 2 8 2 2 2" xfId="34231"/>
    <cellStyle name="Normal 11 2 8 2 2 2 2" xfId="34232"/>
    <cellStyle name="Normal 11 2 8 2 2 2 2 2" xfId="34233"/>
    <cellStyle name="Normal 11 2 8 2 2 2 3" xfId="34234"/>
    <cellStyle name="Normal 11 2 8 2 2 2 4" xfId="34235"/>
    <cellStyle name="Normal 11 2 8 2 2 3" xfId="34236"/>
    <cellStyle name="Normal 11 2 8 2 2 3 2" xfId="34237"/>
    <cellStyle name="Normal 11 2 8 2 2 4" xfId="34238"/>
    <cellStyle name="Normal 11 2 8 2 2 5" xfId="34239"/>
    <cellStyle name="Normal 11 2 8 2 3" xfId="34240"/>
    <cellStyle name="Normal 11 2 8 2 3 2" xfId="34241"/>
    <cellStyle name="Normal 11 2 8 2 3 2 2" xfId="34242"/>
    <cellStyle name="Normal 11 2 8 2 3 3" xfId="34243"/>
    <cellStyle name="Normal 11 2 8 2 3 4" xfId="34244"/>
    <cellStyle name="Normal 11 2 8 2 4" xfId="34245"/>
    <cellStyle name="Normal 11 2 8 2 4 2" xfId="34246"/>
    <cellStyle name="Normal 11 2 8 2 5" xfId="34247"/>
    <cellStyle name="Normal 11 2 8 2 6" xfId="34248"/>
    <cellStyle name="Normal 11 2 8 3" xfId="34249"/>
    <cellStyle name="Normal 11 2 8 3 2" xfId="34250"/>
    <cellStyle name="Normal 11 2 8 3 2 2" xfId="34251"/>
    <cellStyle name="Normal 11 2 8 3 2 2 2" xfId="34252"/>
    <cellStyle name="Normal 11 2 8 3 2 3" xfId="34253"/>
    <cellStyle name="Normal 11 2 8 3 2 4" xfId="34254"/>
    <cellStyle name="Normal 11 2 8 3 3" xfId="34255"/>
    <cellStyle name="Normal 11 2 8 3 3 2" xfId="34256"/>
    <cellStyle name="Normal 11 2 8 3 4" xfId="34257"/>
    <cellStyle name="Normal 11 2 8 3 5" xfId="34258"/>
    <cellStyle name="Normal 11 2 8 4" xfId="34259"/>
    <cellStyle name="Normal 11 2 8 4 2" xfId="34260"/>
    <cellStyle name="Normal 11 2 8 4 2 2" xfId="34261"/>
    <cellStyle name="Normal 11 2 8 4 3" xfId="34262"/>
    <cellStyle name="Normal 11 2 8 4 4" xfId="34263"/>
    <cellStyle name="Normal 11 2 8 5" xfId="34264"/>
    <cellStyle name="Normal 11 2 8 5 2" xfId="34265"/>
    <cellStyle name="Normal 11 2 8 6" xfId="34266"/>
    <cellStyle name="Normal 11 2 8 7" xfId="34267"/>
    <cellStyle name="Normal 11 2 9" xfId="34268"/>
    <cellStyle name="Normal 11 2 9 2" xfId="34269"/>
    <cellStyle name="Normal 11 2 9 2 2" xfId="34270"/>
    <cellStyle name="Normal 11 2 9 2 2 2" xfId="34271"/>
    <cellStyle name="Normal 11 2 9 2 2 2 2" xfId="34272"/>
    <cellStyle name="Normal 11 2 9 2 2 2 2 2" xfId="34273"/>
    <cellStyle name="Normal 11 2 9 2 2 2 3" xfId="34274"/>
    <cellStyle name="Normal 11 2 9 2 2 2 4" xfId="34275"/>
    <cellStyle name="Normal 11 2 9 2 2 3" xfId="34276"/>
    <cellStyle name="Normal 11 2 9 2 2 3 2" xfId="34277"/>
    <cellStyle name="Normal 11 2 9 2 2 4" xfId="34278"/>
    <cellStyle name="Normal 11 2 9 2 2 5" xfId="34279"/>
    <cellStyle name="Normal 11 2 9 2 3" xfId="34280"/>
    <cellStyle name="Normal 11 2 9 2 3 2" xfId="34281"/>
    <cellStyle name="Normal 11 2 9 2 3 2 2" xfId="34282"/>
    <cellStyle name="Normal 11 2 9 2 3 3" xfId="34283"/>
    <cellStyle name="Normal 11 2 9 2 3 4" xfId="34284"/>
    <cellStyle name="Normal 11 2 9 2 4" xfId="34285"/>
    <cellStyle name="Normal 11 2 9 2 4 2" xfId="34286"/>
    <cellStyle name="Normal 11 2 9 2 5" xfId="34287"/>
    <cellStyle name="Normal 11 2 9 2 6" xfId="34288"/>
    <cellStyle name="Normal 11 2 9 3" xfId="34289"/>
    <cellStyle name="Normal 11 2 9 3 2" xfId="34290"/>
    <cellStyle name="Normal 11 2 9 3 2 2" xfId="34291"/>
    <cellStyle name="Normal 11 2 9 3 2 2 2" xfId="34292"/>
    <cellStyle name="Normal 11 2 9 3 2 3" xfId="34293"/>
    <cellStyle name="Normal 11 2 9 3 2 4" xfId="34294"/>
    <cellStyle name="Normal 11 2 9 3 3" xfId="34295"/>
    <cellStyle name="Normal 11 2 9 3 3 2" xfId="34296"/>
    <cellStyle name="Normal 11 2 9 3 4" xfId="34297"/>
    <cellStyle name="Normal 11 2 9 3 5" xfId="34298"/>
    <cellStyle name="Normal 11 2 9 4" xfId="34299"/>
    <cellStyle name="Normal 11 2 9 4 2" xfId="34300"/>
    <cellStyle name="Normal 11 2 9 4 2 2" xfId="34301"/>
    <cellStyle name="Normal 11 2 9 4 3" xfId="34302"/>
    <cellStyle name="Normal 11 2 9 4 4" xfId="34303"/>
    <cellStyle name="Normal 11 2 9 5" xfId="34304"/>
    <cellStyle name="Normal 11 2 9 5 2" xfId="34305"/>
    <cellStyle name="Normal 11 2 9 6" xfId="34306"/>
    <cellStyle name="Normal 11 2 9 7" xfId="34307"/>
    <cellStyle name="Normal 11 20" xfId="34308"/>
    <cellStyle name="Normal 11 20 2" xfId="34309"/>
    <cellStyle name="Normal 11 20 2 2" xfId="34310"/>
    <cellStyle name="Normal 11 20 2 2 2" xfId="34311"/>
    <cellStyle name="Normal 11 20 2 2 2 2" xfId="34312"/>
    <cellStyle name="Normal 11 20 2 2 2 2 2" xfId="34313"/>
    <cellStyle name="Normal 11 20 2 2 2 3" xfId="34314"/>
    <cellStyle name="Normal 11 20 2 2 2 4" xfId="34315"/>
    <cellStyle name="Normal 11 20 2 2 3" xfId="34316"/>
    <cellStyle name="Normal 11 20 2 2 3 2" xfId="34317"/>
    <cellStyle name="Normal 11 20 2 2 4" xfId="34318"/>
    <cellStyle name="Normal 11 20 2 2 5" xfId="34319"/>
    <cellStyle name="Normal 11 20 2 3" xfId="34320"/>
    <cellStyle name="Normal 11 20 2 3 2" xfId="34321"/>
    <cellStyle name="Normal 11 20 2 3 2 2" xfId="34322"/>
    <cellStyle name="Normal 11 20 2 3 3" xfId="34323"/>
    <cellStyle name="Normal 11 20 2 3 4" xfId="34324"/>
    <cellStyle name="Normal 11 20 2 4" xfId="34325"/>
    <cellStyle name="Normal 11 20 2 4 2" xfId="34326"/>
    <cellStyle name="Normal 11 20 2 5" xfId="34327"/>
    <cellStyle name="Normal 11 20 2 6" xfId="34328"/>
    <cellStyle name="Normal 11 20 3" xfId="34329"/>
    <cellStyle name="Normal 11 20 3 2" xfId="34330"/>
    <cellStyle name="Normal 11 20 3 2 2" xfId="34331"/>
    <cellStyle name="Normal 11 20 3 2 2 2" xfId="34332"/>
    <cellStyle name="Normal 11 20 3 2 3" xfId="34333"/>
    <cellStyle name="Normal 11 20 3 2 4" xfId="34334"/>
    <cellStyle name="Normal 11 20 3 3" xfId="34335"/>
    <cellStyle name="Normal 11 20 3 3 2" xfId="34336"/>
    <cellStyle name="Normal 11 20 3 4" xfId="34337"/>
    <cellStyle name="Normal 11 20 3 5" xfId="34338"/>
    <cellStyle name="Normal 11 20 4" xfId="34339"/>
    <cellStyle name="Normal 11 20 4 2" xfId="34340"/>
    <cellStyle name="Normal 11 20 4 2 2" xfId="34341"/>
    <cellStyle name="Normal 11 20 4 3" xfId="34342"/>
    <cellStyle name="Normal 11 20 4 4" xfId="34343"/>
    <cellStyle name="Normal 11 20 5" xfId="34344"/>
    <cellStyle name="Normal 11 20 5 2" xfId="34345"/>
    <cellStyle name="Normal 11 20 6" xfId="34346"/>
    <cellStyle name="Normal 11 20 7" xfId="34347"/>
    <cellStyle name="Normal 11 21" xfId="34348"/>
    <cellStyle name="Normal 11 21 2" xfId="34349"/>
    <cellStyle name="Normal 11 21 2 2" xfId="34350"/>
    <cellStyle name="Normal 11 21 2 2 2" xfId="34351"/>
    <cellStyle name="Normal 11 21 2 2 2 2" xfId="34352"/>
    <cellStyle name="Normal 11 21 2 2 2 2 2" xfId="34353"/>
    <cellStyle name="Normal 11 21 2 2 2 3" xfId="34354"/>
    <cellStyle name="Normal 11 21 2 2 2 4" xfId="34355"/>
    <cellStyle name="Normal 11 21 2 2 3" xfId="34356"/>
    <cellStyle name="Normal 11 21 2 2 3 2" xfId="34357"/>
    <cellStyle name="Normal 11 21 2 2 4" xfId="34358"/>
    <cellStyle name="Normal 11 21 2 2 5" xfId="34359"/>
    <cellStyle name="Normal 11 21 2 3" xfId="34360"/>
    <cellStyle name="Normal 11 21 2 3 2" xfId="34361"/>
    <cellStyle name="Normal 11 21 2 3 2 2" xfId="34362"/>
    <cellStyle name="Normal 11 21 2 3 3" xfId="34363"/>
    <cellStyle name="Normal 11 21 2 3 4" xfId="34364"/>
    <cellStyle name="Normal 11 21 2 4" xfId="34365"/>
    <cellStyle name="Normal 11 21 2 4 2" xfId="34366"/>
    <cellStyle name="Normal 11 21 2 5" xfId="34367"/>
    <cellStyle name="Normal 11 21 2 6" xfId="34368"/>
    <cellStyle name="Normal 11 21 3" xfId="34369"/>
    <cellStyle name="Normal 11 21 3 2" xfId="34370"/>
    <cellStyle name="Normal 11 21 3 2 2" xfId="34371"/>
    <cellStyle name="Normal 11 21 3 2 2 2" xfId="34372"/>
    <cellStyle name="Normal 11 21 3 2 3" xfId="34373"/>
    <cellStyle name="Normal 11 21 3 2 4" xfId="34374"/>
    <cellStyle name="Normal 11 21 3 3" xfId="34375"/>
    <cellStyle name="Normal 11 21 3 3 2" xfId="34376"/>
    <cellStyle name="Normal 11 21 3 4" xfId="34377"/>
    <cellStyle name="Normal 11 21 3 5" xfId="34378"/>
    <cellStyle name="Normal 11 21 4" xfId="34379"/>
    <cellStyle name="Normal 11 21 4 2" xfId="34380"/>
    <cellStyle name="Normal 11 21 4 2 2" xfId="34381"/>
    <cellStyle name="Normal 11 21 4 3" xfId="34382"/>
    <cellStyle name="Normal 11 21 4 4" xfId="34383"/>
    <cellStyle name="Normal 11 21 5" xfId="34384"/>
    <cellStyle name="Normal 11 21 5 2" xfId="34385"/>
    <cellStyle name="Normal 11 21 6" xfId="34386"/>
    <cellStyle name="Normal 11 21 7" xfId="34387"/>
    <cellStyle name="Normal 11 22" xfId="34388"/>
    <cellStyle name="Normal 11 22 2" xfId="34389"/>
    <cellStyle name="Normal 11 22 2 2" xfId="34390"/>
    <cellStyle name="Normal 11 22 2 2 2" xfId="34391"/>
    <cellStyle name="Normal 11 22 2 2 2 2" xfId="34392"/>
    <cellStyle name="Normal 11 22 2 2 2 2 2" xfId="34393"/>
    <cellStyle name="Normal 11 22 2 2 2 3" xfId="34394"/>
    <cellStyle name="Normal 11 22 2 2 2 4" xfId="34395"/>
    <cellStyle name="Normal 11 22 2 2 3" xfId="34396"/>
    <cellStyle name="Normal 11 22 2 2 3 2" xfId="34397"/>
    <cellStyle name="Normal 11 22 2 2 4" xfId="34398"/>
    <cellStyle name="Normal 11 22 2 2 5" xfId="34399"/>
    <cellStyle name="Normal 11 22 2 3" xfId="34400"/>
    <cellStyle name="Normal 11 22 2 3 2" xfId="34401"/>
    <cellStyle name="Normal 11 22 2 3 2 2" xfId="34402"/>
    <cellStyle name="Normal 11 22 2 3 3" xfId="34403"/>
    <cellStyle name="Normal 11 22 2 3 4" xfId="34404"/>
    <cellStyle name="Normal 11 22 2 4" xfId="34405"/>
    <cellStyle name="Normal 11 22 2 4 2" xfId="34406"/>
    <cellStyle name="Normal 11 22 2 5" xfId="34407"/>
    <cellStyle name="Normal 11 22 2 6" xfId="34408"/>
    <cellStyle name="Normal 11 22 3" xfId="34409"/>
    <cellStyle name="Normal 11 22 3 2" xfId="34410"/>
    <cellStyle name="Normal 11 22 3 2 2" xfId="34411"/>
    <cellStyle name="Normal 11 22 3 2 2 2" xfId="34412"/>
    <cellStyle name="Normal 11 22 3 2 3" xfId="34413"/>
    <cellStyle name="Normal 11 22 3 2 4" xfId="34414"/>
    <cellStyle name="Normal 11 22 3 3" xfId="34415"/>
    <cellStyle name="Normal 11 22 3 3 2" xfId="34416"/>
    <cellStyle name="Normal 11 22 3 4" xfId="34417"/>
    <cellStyle name="Normal 11 22 3 5" xfId="34418"/>
    <cellStyle name="Normal 11 22 4" xfId="34419"/>
    <cellStyle name="Normal 11 22 4 2" xfId="34420"/>
    <cellStyle name="Normal 11 22 4 2 2" xfId="34421"/>
    <cellStyle name="Normal 11 22 4 3" xfId="34422"/>
    <cellStyle name="Normal 11 22 4 4" xfId="34423"/>
    <cellStyle name="Normal 11 22 5" xfId="34424"/>
    <cellStyle name="Normal 11 22 5 2" xfId="34425"/>
    <cellStyle name="Normal 11 22 6" xfId="34426"/>
    <cellStyle name="Normal 11 22 7" xfId="34427"/>
    <cellStyle name="Normal 11 23" xfId="34428"/>
    <cellStyle name="Normal 11 23 2" xfId="34429"/>
    <cellStyle name="Normal 11 23 2 2" xfId="34430"/>
    <cellStyle name="Normal 11 23 2 2 2" xfId="34431"/>
    <cellStyle name="Normal 11 23 2 2 2 2" xfId="34432"/>
    <cellStyle name="Normal 11 23 2 2 2 2 2" xfId="34433"/>
    <cellStyle name="Normal 11 23 2 2 2 3" xfId="34434"/>
    <cellStyle name="Normal 11 23 2 2 2 4" xfId="34435"/>
    <cellStyle name="Normal 11 23 2 2 3" xfId="34436"/>
    <cellStyle name="Normal 11 23 2 2 3 2" xfId="34437"/>
    <cellStyle name="Normal 11 23 2 2 4" xfId="34438"/>
    <cellStyle name="Normal 11 23 2 2 5" xfId="34439"/>
    <cellStyle name="Normal 11 23 2 3" xfId="34440"/>
    <cellStyle name="Normal 11 23 2 3 2" xfId="34441"/>
    <cellStyle name="Normal 11 23 2 3 2 2" xfId="34442"/>
    <cellStyle name="Normal 11 23 2 3 3" xfId="34443"/>
    <cellStyle name="Normal 11 23 2 3 4" xfId="34444"/>
    <cellStyle name="Normal 11 23 2 4" xfId="34445"/>
    <cellStyle name="Normal 11 23 2 4 2" xfId="34446"/>
    <cellStyle name="Normal 11 23 2 5" xfId="34447"/>
    <cellStyle name="Normal 11 23 2 6" xfId="34448"/>
    <cellStyle name="Normal 11 23 3" xfId="34449"/>
    <cellStyle name="Normal 11 23 3 2" xfId="34450"/>
    <cellStyle name="Normal 11 23 3 2 2" xfId="34451"/>
    <cellStyle name="Normal 11 23 3 2 2 2" xfId="34452"/>
    <cellStyle name="Normal 11 23 3 2 3" xfId="34453"/>
    <cellStyle name="Normal 11 23 3 2 4" xfId="34454"/>
    <cellStyle name="Normal 11 23 3 3" xfId="34455"/>
    <cellStyle name="Normal 11 23 3 3 2" xfId="34456"/>
    <cellStyle name="Normal 11 23 3 4" xfId="34457"/>
    <cellStyle name="Normal 11 23 3 5" xfId="34458"/>
    <cellStyle name="Normal 11 23 4" xfId="34459"/>
    <cellStyle name="Normal 11 23 4 2" xfId="34460"/>
    <cellStyle name="Normal 11 23 4 2 2" xfId="34461"/>
    <cellStyle name="Normal 11 23 4 3" xfId="34462"/>
    <cellStyle name="Normal 11 23 4 4" xfId="34463"/>
    <cellStyle name="Normal 11 23 5" xfId="34464"/>
    <cellStyle name="Normal 11 23 5 2" xfId="34465"/>
    <cellStyle name="Normal 11 23 6" xfId="34466"/>
    <cellStyle name="Normal 11 23 7" xfId="34467"/>
    <cellStyle name="Normal 11 24" xfId="34468"/>
    <cellStyle name="Normal 11 24 2" xfId="34469"/>
    <cellStyle name="Normal 11 24 2 2" xfId="34470"/>
    <cellStyle name="Normal 11 24 2 2 2" xfId="34471"/>
    <cellStyle name="Normal 11 24 2 2 2 2" xfId="34472"/>
    <cellStyle name="Normal 11 24 2 2 2 2 2" xfId="34473"/>
    <cellStyle name="Normal 11 24 2 2 2 3" xfId="34474"/>
    <cellStyle name="Normal 11 24 2 2 2 4" xfId="34475"/>
    <cellStyle name="Normal 11 24 2 2 3" xfId="34476"/>
    <cellStyle name="Normal 11 24 2 2 3 2" xfId="34477"/>
    <cellStyle name="Normal 11 24 2 2 4" xfId="34478"/>
    <cellStyle name="Normal 11 24 2 2 5" xfId="34479"/>
    <cellStyle name="Normal 11 24 2 3" xfId="34480"/>
    <cellStyle name="Normal 11 24 2 3 2" xfId="34481"/>
    <cellStyle name="Normal 11 24 2 3 2 2" xfId="34482"/>
    <cellStyle name="Normal 11 24 2 3 3" xfId="34483"/>
    <cellStyle name="Normal 11 24 2 3 4" xfId="34484"/>
    <cellStyle name="Normal 11 24 2 4" xfId="34485"/>
    <cellStyle name="Normal 11 24 2 4 2" xfId="34486"/>
    <cellStyle name="Normal 11 24 2 5" xfId="34487"/>
    <cellStyle name="Normal 11 24 2 6" xfId="34488"/>
    <cellStyle name="Normal 11 24 3" xfId="34489"/>
    <cellStyle name="Normal 11 24 3 2" xfId="34490"/>
    <cellStyle name="Normal 11 24 3 2 2" xfId="34491"/>
    <cellStyle name="Normal 11 24 3 2 2 2" xfId="34492"/>
    <cellStyle name="Normal 11 24 3 2 3" xfId="34493"/>
    <cellStyle name="Normal 11 24 3 2 4" xfId="34494"/>
    <cellStyle name="Normal 11 24 3 3" xfId="34495"/>
    <cellStyle name="Normal 11 24 3 3 2" xfId="34496"/>
    <cellStyle name="Normal 11 24 3 4" xfId="34497"/>
    <cellStyle name="Normal 11 24 3 5" xfId="34498"/>
    <cellStyle name="Normal 11 24 4" xfId="34499"/>
    <cellStyle name="Normal 11 24 4 2" xfId="34500"/>
    <cellStyle name="Normal 11 24 4 2 2" xfId="34501"/>
    <cellStyle name="Normal 11 24 4 3" xfId="34502"/>
    <cellStyle name="Normal 11 24 4 4" xfId="34503"/>
    <cellStyle name="Normal 11 24 5" xfId="34504"/>
    <cellStyle name="Normal 11 24 5 2" xfId="34505"/>
    <cellStyle name="Normal 11 24 6" xfId="34506"/>
    <cellStyle name="Normal 11 24 7" xfId="34507"/>
    <cellStyle name="Normal 11 25" xfId="34508"/>
    <cellStyle name="Normal 11 25 2" xfId="34509"/>
    <cellStyle name="Normal 11 25 2 2" xfId="34510"/>
    <cellStyle name="Normal 11 25 2 2 2" xfId="34511"/>
    <cellStyle name="Normal 11 25 2 2 2 2" xfId="34512"/>
    <cellStyle name="Normal 11 25 2 2 2 2 2" xfId="34513"/>
    <cellStyle name="Normal 11 25 2 2 2 3" xfId="34514"/>
    <cellStyle name="Normal 11 25 2 2 2 4" xfId="34515"/>
    <cellStyle name="Normal 11 25 2 2 3" xfId="34516"/>
    <cellStyle name="Normal 11 25 2 2 3 2" xfId="34517"/>
    <cellStyle name="Normal 11 25 2 2 4" xfId="34518"/>
    <cellStyle name="Normal 11 25 2 2 5" xfId="34519"/>
    <cellStyle name="Normal 11 25 2 3" xfId="34520"/>
    <cellStyle name="Normal 11 25 2 3 2" xfId="34521"/>
    <cellStyle name="Normal 11 25 2 3 2 2" xfId="34522"/>
    <cellStyle name="Normal 11 25 2 3 3" xfId="34523"/>
    <cellStyle name="Normal 11 25 2 3 4" xfId="34524"/>
    <cellStyle name="Normal 11 25 2 4" xfId="34525"/>
    <cellStyle name="Normal 11 25 2 4 2" xfId="34526"/>
    <cellStyle name="Normal 11 25 2 5" xfId="34527"/>
    <cellStyle name="Normal 11 25 2 6" xfId="34528"/>
    <cellStyle name="Normal 11 25 3" xfId="34529"/>
    <cellStyle name="Normal 11 25 3 2" xfId="34530"/>
    <cellStyle name="Normal 11 25 3 2 2" xfId="34531"/>
    <cellStyle name="Normal 11 25 3 2 2 2" xfId="34532"/>
    <cellStyle name="Normal 11 25 3 2 3" xfId="34533"/>
    <cellStyle name="Normal 11 25 3 2 4" xfId="34534"/>
    <cellStyle name="Normal 11 25 3 3" xfId="34535"/>
    <cellStyle name="Normal 11 25 3 3 2" xfId="34536"/>
    <cellStyle name="Normal 11 25 3 4" xfId="34537"/>
    <cellStyle name="Normal 11 25 3 5" xfId="34538"/>
    <cellStyle name="Normal 11 25 4" xfId="34539"/>
    <cellStyle name="Normal 11 25 4 2" xfId="34540"/>
    <cellStyle name="Normal 11 25 4 2 2" xfId="34541"/>
    <cellStyle name="Normal 11 25 4 3" xfId="34542"/>
    <cellStyle name="Normal 11 25 4 4" xfId="34543"/>
    <cellStyle name="Normal 11 25 5" xfId="34544"/>
    <cellStyle name="Normal 11 25 5 2" xfId="34545"/>
    <cellStyle name="Normal 11 25 6" xfId="34546"/>
    <cellStyle name="Normal 11 25 7" xfId="34547"/>
    <cellStyle name="Normal 11 26" xfId="34548"/>
    <cellStyle name="Normal 11 26 2" xfId="34549"/>
    <cellStyle name="Normal 11 26 2 2" xfId="34550"/>
    <cellStyle name="Normal 11 26 2 2 2" xfId="34551"/>
    <cellStyle name="Normal 11 26 2 2 2 2" xfId="34552"/>
    <cellStyle name="Normal 11 26 2 2 2 2 2" xfId="34553"/>
    <cellStyle name="Normal 11 26 2 2 2 3" xfId="34554"/>
    <cellStyle name="Normal 11 26 2 2 2 4" xfId="34555"/>
    <cellStyle name="Normal 11 26 2 2 3" xfId="34556"/>
    <cellStyle name="Normal 11 26 2 2 3 2" xfId="34557"/>
    <cellStyle name="Normal 11 26 2 2 4" xfId="34558"/>
    <cellStyle name="Normal 11 26 2 2 5" xfId="34559"/>
    <cellStyle name="Normal 11 26 2 3" xfId="34560"/>
    <cellStyle name="Normal 11 26 2 3 2" xfId="34561"/>
    <cellStyle name="Normal 11 26 2 3 2 2" xfId="34562"/>
    <cellStyle name="Normal 11 26 2 3 3" xfId="34563"/>
    <cellStyle name="Normal 11 26 2 3 4" xfId="34564"/>
    <cellStyle name="Normal 11 26 2 4" xfId="34565"/>
    <cellStyle name="Normal 11 26 2 4 2" xfId="34566"/>
    <cellStyle name="Normal 11 26 2 5" xfId="34567"/>
    <cellStyle name="Normal 11 26 2 6" xfId="34568"/>
    <cellStyle name="Normal 11 26 3" xfId="34569"/>
    <cellStyle name="Normal 11 26 3 2" xfId="34570"/>
    <cellStyle name="Normal 11 26 3 2 2" xfId="34571"/>
    <cellStyle name="Normal 11 26 3 2 2 2" xfId="34572"/>
    <cellStyle name="Normal 11 26 3 2 3" xfId="34573"/>
    <cellStyle name="Normal 11 26 3 2 4" xfId="34574"/>
    <cellStyle name="Normal 11 26 3 3" xfId="34575"/>
    <cellStyle name="Normal 11 26 3 3 2" xfId="34576"/>
    <cellStyle name="Normal 11 26 3 4" xfId="34577"/>
    <cellStyle name="Normal 11 26 3 5" xfId="34578"/>
    <cellStyle name="Normal 11 26 4" xfId="34579"/>
    <cellStyle name="Normal 11 26 4 2" xfId="34580"/>
    <cellStyle name="Normal 11 26 4 2 2" xfId="34581"/>
    <cellStyle name="Normal 11 26 4 3" xfId="34582"/>
    <cellStyle name="Normal 11 26 4 4" xfId="34583"/>
    <cellStyle name="Normal 11 26 5" xfId="34584"/>
    <cellStyle name="Normal 11 26 5 2" xfId="34585"/>
    <cellStyle name="Normal 11 26 6" xfId="34586"/>
    <cellStyle name="Normal 11 26 7" xfId="34587"/>
    <cellStyle name="Normal 11 27" xfId="34588"/>
    <cellStyle name="Normal 11 27 2" xfId="34589"/>
    <cellStyle name="Normal 11 27 2 2" xfId="34590"/>
    <cellStyle name="Normal 11 27 2 2 2" xfId="34591"/>
    <cellStyle name="Normal 11 27 2 2 2 2" xfId="34592"/>
    <cellStyle name="Normal 11 27 2 2 2 2 2" xfId="34593"/>
    <cellStyle name="Normal 11 27 2 2 2 3" xfId="34594"/>
    <cellStyle name="Normal 11 27 2 2 2 4" xfId="34595"/>
    <cellStyle name="Normal 11 27 2 2 3" xfId="34596"/>
    <cellStyle name="Normal 11 27 2 2 3 2" xfId="34597"/>
    <cellStyle name="Normal 11 27 2 2 4" xfId="34598"/>
    <cellStyle name="Normal 11 27 2 2 5" xfId="34599"/>
    <cellStyle name="Normal 11 27 2 3" xfId="34600"/>
    <cellStyle name="Normal 11 27 2 3 2" xfId="34601"/>
    <cellStyle name="Normal 11 27 2 3 2 2" xfId="34602"/>
    <cellStyle name="Normal 11 27 2 3 3" xfId="34603"/>
    <cellStyle name="Normal 11 27 2 3 4" xfId="34604"/>
    <cellStyle name="Normal 11 27 2 4" xfId="34605"/>
    <cellStyle name="Normal 11 27 2 4 2" xfId="34606"/>
    <cellStyle name="Normal 11 27 2 5" xfId="34607"/>
    <cellStyle name="Normal 11 27 2 6" xfId="34608"/>
    <cellStyle name="Normal 11 27 3" xfId="34609"/>
    <cellStyle name="Normal 11 27 3 2" xfId="34610"/>
    <cellStyle name="Normal 11 27 3 2 2" xfId="34611"/>
    <cellStyle name="Normal 11 27 3 2 2 2" xfId="34612"/>
    <cellStyle name="Normal 11 27 3 2 3" xfId="34613"/>
    <cellStyle name="Normal 11 27 3 2 4" xfId="34614"/>
    <cellStyle name="Normal 11 27 3 3" xfId="34615"/>
    <cellStyle name="Normal 11 27 3 3 2" xfId="34616"/>
    <cellStyle name="Normal 11 27 3 4" xfId="34617"/>
    <cellStyle name="Normal 11 27 3 5" xfId="34618"/>
    <cellStyle name="Normal 11 27 4" xfId="34619"/>
    <cellStyle name="Normal 11 27 4 2" xfId="34620"/>
    <cellStyle name="Normal 11 27 4 2 2" xfId="34621"/>
    <cellStyle name="Normal 11 27 4 3" xfId="34622"/>
    <cellStyle name="Normal 11 27 4 4" xfId="34623"/>
    <cellStyle name="Normal 11 27 5" xfId="34624"/>
    <cellStyle name="Normal 11 27 5 2" xfId="34625"/>
    <cellStyle name="Normal 11 27 6" xfId="34626"/>
    <cellStyle name="Normal 11 27 7" xfId="34627"/>
    <cellStyle name="Normal 11 28" xfId="34628"/>
    <cellStyle name="Normal 11 28 2" xfId="34629"/>
    <cellStyle name="Normal 11 28 2 2" xfId="34630"/>
    <cellStyle name="Normal 11 28 2 2 2" xfId="34631"/>
    <cellStyle name="Normal 11 28 2 2 2 2" xfId="34632"/>
    <cellStyle name="Normal 11 28 2 2 2 2 2" xfId="34633"/>
    <cellStyle name="Normal 11 28 2 2 2 3" xfId="34634"/>
    <cellStyle name="Normal 11 28 2 2 2 4" xfId="34635"/>
    <cellStyle name="Normal 11 28 2 2 3" xfId="34636"/>
    <cellStyle name="Normal 11 28 2 2 3 2" xfId="34637"/>
    <cellStyle name="Normal 11 28 2 2 4" xfId="34638"/>
    <cellStyle name="Normal 11 28 2 2 5" xfId="34639"/>
    <cellStyle name="Normal 11 28 2 3" xfId="34640"/>
    <cellStyle name="Normal 11 28 2 3 2" xfId="34641"/>
    <cellStyle name="Normal 11 28 2 3 2 2" xfId="34642"/>
    <cellStyle name="Normal 11 28 2 3 3" xfId="34643"/>
    <cellStyle name="Normal 11 28 2 3 4" xfId="34644"/>
    <cellStyle name="Normal 11 28 2 4" xfId="34645"/>
    <cellStyle name="Normal 11 28 2 4 2" xfId="34646"/>
    <cellStyle name="Normal 11 28 2 5" xfId="34647"/>
    <cellStyle name="Normal 11 28 2 6" xfId="34648"/>
    <cellStyle name="Normal 11 28 3" xfId="34649"/>
    <cellStyle name="Normal 11 28 3 2" xfId="34650"/>
    <cellStyle name="Normal 11 28 3 2 2" xfId="34651"/>
    <cellStyle name="Normal 11 28 3 2 2 2" xfId="34652"/>
    <cellStyle name="Normal 11 28 3 2 3" xfId="34653"/>
    <cellStyle name="Normal 11 28 3 2 4" xfId="34654"/>
    <cellStyle name="Normal 11 28 3 3" xfId="34655"/>
    <cellStyle name="Normal 11 28 3 3 2" xfId="34656"/>
    <cellStyle name="Normal 11 28 3 4" xfId="34657"/>
    <cellStyle name="Normal 11 28 3 5" xfId="34658"/>
    <cellStyle name="Normal 11 28 4" xfId="34659"/>
    <cellStyle name="Normal 11 28 4 2" xfId="34660"/>
    <cellStyle name="Normal 11 28 4 2 2" xfId="34661"/>
    <cellStyle name="Normal 11 28 4 3" xfId="34662"/>
    <cellStyle name="Normal 11 28 4 4" xfId="34663"/>
    <cellStyle name="Normal 11 28 5" xfId="34664"/>
    <cellStyle name="Normal 11 28 5 2" xfId="34665"/>
    <cellStyle name="Normal 11 28 6" xfId="34666"/>
    <cellStyle name="Normal 11 28 7" xfId="34667"/>
    <cellStyle name="Normal 11 29" xfId="34668"/>
    <cellStyle name="Normal 11 29 2" xfId="34669"/>
    <cellStyle name="Normal 11 29 2 2" xfId="34670"/>
    <cellStyle name="Normal 11 29 2 2 2" xfId="34671"/>
    <cellStyle name="Normal 11 29 2 2 2 2" xfId="34672"/>
    <cellStyle name="Normal 11 29 2 2 2 2 2" xfId="34673"/>
    <cellStyle name="Normal 11 29 2 2 2 3" xfId="34674"/>
    <cellStyle name="Normal 11 29 2 2 2 4" xfId="34675"/>
    <cellStyle name="Normal 11 29 2 2 3" xfId="34676"/>
    <cellStyle name="Normal 11 29 2 2 3 2" xfId="34677"/>
    <cellStyle name="Normal 11 29 2 2 4" xfId="34678"/>
    <cellStyle name="Normal 11 29 2 2 5" xfId="34679"/>
    <cellStyle name="Normal 11 29 2 3" xfId="34680"/>
    <cellStyle name="Normal 11 29 2 3 2" xfId="34681"/>
    <cellStyle name="Normal 11 29 2 3 2 2" xfId="34682"/>
    <cellStyle name="Normal 11 29 2 3 3" xfId="34683"/>
    <cellStyle name="Normal 11 29 2 3 4" xfId="34684"/>
    <cellStyle name="Normal 11 29 2 4" xfId="34685"/>
    <cellStyle name="Normal 11 29 2 4 2" xfId="34686"/>
    <cellStyle name="Normal 11 29 2 5" xfId="34687"/>
    <cellStyle name="Normal 11 29 2 6" xfId="34688"/>
    <cellStyle name="Normal 11 29 3" xfId="34689"/>
    <cellStyle name="Normal 11 29 3 2" xfId="34690"/>
    <cellStyle name="Normal 11 29 3 2 2" xfId="34691"/>
    <cellStyle name="Normal 11 29 3 2 2 2" xfId="34692"/>
    <cellStyle name="Normal 11 29 3 2 3" xfId="34693"/>
    <cellStyle name="Normal 11 29 3 2 4" xfId="34694"/>
    <cellStyle name="Normal 11 29 3 3" xfId="34695"/>
    <cellStyle name="Normal 11 29 3 3 2" xfId="34696"/>
    <cellStyle name="Normal 11 29 3 4" xfId="34697"/>
    <cellStyle name="Normal 11 29 3 5" xfId="34698"/>
    <cellStyle name="Normal 11 29 4" xfId="34699"/>
    <cellStyle name="Normal 11 29 4 2" xfId="34700"/>
    <cellStyle name="Normal 11 29 4 2 2" xfId="34701"/>
    <cellStyle name="Normal 11 29 4 3" xfId="34702"/>
    <cellStyle name="Normal 11 29 4 4" xfId="34703"/>
    <cellStyle name="Normal 11 29 5" xfId="34704"/>
    <cellStyle name="Normal 11 29 5 2" xfId="34705"/>
    <cellStyle name="Normal 11 29 6" xfId="34706"/>
    <cellStyle name="Normal 11 29 7" xfId="34707"/>
    <cellStyle name="Normal 11 3" xfId="34708"/>
    <cellStyle name="Normal 11 3 10" xfId="34709"/>
    <cellStyle name="Normal 11 3 10 2" xfId="34710"/>
    <cellStyle name="Normal 11 3 10 2 2" xfId="34711"/>
    <cellStyle name="Normal 11 3 10 2 2 2" xfId="34712"/>
    <cellStyle name="Normal 11 3 10 2 2 2 2" xfId="34713"/>
    <cellStyle name="Normal 11 3 10 2 2 2 2 2" xfId="34714"/>
    <cellStyle name="Normal 11 3 10 2 2 2 3" xfId="34715"/>
    <cellStyle name="Normal 11 3 10 2 2 2 4" xfId="34716"/>
    <cellStyle name="Normal 11 3 10 2 2 3" xfId="34717"/>
    <cellStyle name="Normal 11 3 10 2 2 3 2" xfId="34718"/>
    <cellStyle name="Normal 11 3 10 2 2 4" xfId="34719"/>
    <cellStyle name="Normal 11 3 10 2 2 5" xfId="34720"/>
    <cellStyle name="Normal 11 3 10 2 3" xfId="34721"/>
    <cellStyle name="Normal 11 3 10 2 3 2" xfId="34722"/>
    <cellStyle name="Normal 11 3 10 2 3 2 2" xfId="34723"/>
    <cellStyle name="Normal 11 3 10 2 3 3" xfId="34724"/>
    <cellStyle name="Normal 11 3 10 2 3 4" xfId="34725"/>
    <cellStyle name="Normal 11 3 10 2 4" xfId="34726"/>
    <cellStyle name="Normal 11 3 10 2 4 2" xfId="34727"/>
    <cellStyle name="Normal 11 3 10 2 5" xfId="34728"/>
    <cellStyle name="Normal 11 3 10 2 6" xfId="34729"/>
    <cellStyle name="Normal 11 3 10 3" xfId="34730"/>
    <cellStyle name="Normal 11 3 10 3 2" xfId="34731"/>
    <cellStyle name="Normal 11 3 10 3 2 2" xfId="34732"/>
    <cellStyle name="Normal 11 3 10 3 2 2 2" xfId="34733"/>
    <cellStyle name="Normal 11 3 10 3 2 3" xfId="34734"/>
    <cellStyle name="Normal 11 3 10 3 2 4" xfId="34735"/>
    <cellStyle name="Normal 11 3 10 3 3" xfId="34736"/>
    <cellStyle name="Normal 11 3 10 3 3 2" xfId="34737"/>
    <cellStyle name="Normal 11 3 10 3 4" xfId="34738"/>
    <cellStyle name="Normal 11 3 10 3 5" xfId="34739"/>
    <cellStyle name="Normal 11 3 10 4" xfId="34740"/>
    <cellStyle name="Normal 11 3 10 4 2" xfId="34741"/>
    <cellStyle name="Normal 11 3 10 4 2 2" xfId="34742"/>
    <cellStyle name="Normal 11 3 10 4 3" xfId="34743"/>
    <cellStyle name="Normal 11 3 10 4 4" xfId="34744"/>
    <cellStyle name="Normal 11 3 10 5" xfId="34745"/>
    <cellStyle name="Normal 11 3 10 5 2" xfId="34746"/>
    <cellStyle name="Normal 11 3 10 6" xfId="34747"/>
    <cellStyle name="Normal 11 3 10 7" xfId="34748"/>
    <cellStyle name="Normal 11 3 11" xfId="34749"/>
    <cellStyle name="Normal 11 3 11 2" xfId="34750"/>
    <cellStyle name="Normal 11 3 11 2 2" xfId="34751"/>
    <cellStyle name="Normal 11 3 11 2 2 2" xfId="34752"/>
    <cellStyle name="Normal 11 3 11 2 2 2 2" xfId="34753"/>
    <cellStyle name="Normal 11 3 11 2 2 2 2 2" xfId="34754"/>
    <cellStyle name="Normal 11 3 11 2 2 2 3" xfId="34755"/>
    <cellStyle name="Normal 11 3 11 2 2 2 4" xfId="34756"/>
    <cellStyle name="Normal 11 3 11 2 2 3" xfId="34757"/>
    <cellStyle name="Normal 11 3 11 2 2 3 2" xfId="34758"/>
    <cellStyle name="Normal 11 3 11 2 2 4" xfId="34759"/>
    <cellStyle name="Normal 11 3 11 2 2 5" xfId="34760"/>
    <cellStyle name="Normal 11 3 11 2 3" xfId="34761"/>
    <cellStyle name="Normal 11 3 11 2 3 2" xfId="34762"/>
    <cellStyle name="Normal 11 3 11 2 3 2 2" xfId="34763"/>
    <cellStyle name="Normal 11 3 11 2 3 3" xfId="34764"/>
    <cellStyle name="Normal 11 3 11 2 3 4" xfId="34765"/>
    <cellStyle name="Normal 11 3 11 2 4" xfId="34766"/>
    <cellStyle name="Normal 11 3 11 2 4 2" xfId="34767"/>
    <cellStyle name="Normal 11 3 11 2 5" xfId="34768"/>
    <cellStyle name="Normal 11 3 11 2 6" xfId="34769"/>
    <cellStyle name="Normal 11 3 11 3" xfId="34770"/>
    <cellStyle name="Normal 11 3 11 3 2" xfId="34771"/>
    <cellStyle name="Normal 11 3 11 3 2 2" xfId="34772"/>
    <cellStyle name="Normal 11 3 11 3 2 2 2" xfId="34773"/>
    <cellStyle name="Normal 11 3 11 3 2 3" xfId="34774"/>
    <cellStyle name="Normal 11 3 11 3 2 4" xfId="34775"/>
    <cellStyle name="Normal 11 3 11 3 3" xfId="34776"/>
    <cellStyle name="Normal 11 3 11 3 3 2" xfId="34777"/>
    <cellStyle name="Normal 11 3 11 3 4" xfId="34778"/>
    <cellStyle name="Normal 11 3 11 3 5" xfId="34779"/>
    <cellStyle name="Normal 11 3 11 4" xfId="34780"/>
    <cellStyle name="Normal 11 3 11 4 2" xfId="34781"/>
    <cellStyle name="Normal 11 3 11 4 2 2" xfId="34782"/>
    <cellStyle name="Normal 11 3 11 4 3" xfId="34783"/>
    <cellStyle name="Normal 11 3 11 4 4" xfId="34784"/>
    <cellStyle name="Normal 11 3 11 5" xfId="34785"/>
    <cellStyle name="Normal 11 3 11 5 2" xfId="34786"/>
    <cellStyle name="Normal 11 3 11 6" xfId="34787"/>
    <cellStyle name="Normal 11 3 11 7" xfId="34788"/>
    <cellStyle name="Normal 11 3 12" xfId="34789"/>
    <cellStyle name="Normal 11 3 12 2" xfId="34790"/>
    <cellStyle name="Normal 11 3 12 2 2" xfId="34791"/>
    <cellStyle name="Normal 11 3 12 2 2 2" xfId="34792"/>
    <cellStyle name="Normal 11 3 12 2 2 2 2" xfId="34793"/>
    <cellStyle name="Normal 11 3 12 2 2 2 2 2" xfId="34794"/>
    <cellStyle name="Normal 11 3 12 2 2 2 3" xfId="34795"/>
    <cellStyle name="Normal 11 3 12 2 2 2 4" xfId="34796"/>
    <cellStyle name="Normal 11 3 12 2 2 3" xfId="34797"/>
    <cellStyle name="Normal 11 3 12 2 2 3 2" xfId="34798"/>
    <cellStyle name="Normal 11 3 12 2 2 4" xfId="34799"/>
    <cellStyle name="Normal 11 3 12 2 2 5" xfId="34800"/>
    <cellStyle name="Normal 11 3 12 2 3" xfId="34801"/>
    <cellStyle name="Normal 11 3 12 2 3 2" xfId="34802"/>
    <cellStyle name="Normal 11 3 12 2 3 2 2" xfId="34803"/>
    <cellStyle name="Normal 11 3 12 2 3 3" xfId="34804"/>
    <cellStyle name="Normal 11 3 12 2 3 4" xfId="34805"/>
    <cellStyle name="Normal 11 3 12 2 4" xfId="34806"/>
    <cellStyle name="Normal 11 3 12 2 4 2" xfId="34807"/>
    <cellStyle name="Normal 11 3 12 2 5" xfId="34808"/>
    <cellStyle name="Normal 11 3 12 2 6" xfId="34809"/>
    <cellStyle name="Normal 11 3 12 3" xfId="34810"/>
    <cellStyle name="Normal 11 3 12 3 2" xfId="34811"/>
    <cellStyle name="Normal 11 3 12 3 2 2" xfId="34812"/>
    <cellStyle name="Normal 11 3 12 3 2 2 2" xfId="34813"/>
    <cellStyle name="Normal 11 3 12 3 2 3" xfId="34814"/>
    <cellStyle name="Normal 11 3 12 3 2 4" xfId="34815"/>
    <cellStyle name="Normal 11 3 12 3 3" xfId="34816"/>
    <cellStyle name="Normal 11 3 12 3 3 2" xfId="34817"/>
    <cellStyle name="Normal 11 3 12 3 4" xfId="34818"/>
    <cellStyle name="Normal 11 3 12 3 5" xfId="34819"/>
    <cellStyle name="Normal 11 3 12 4" xfId="34820"/>
    <cellStyle name="Normal 11 3 12 4 2" xfId="34821"/>
    <cellStyle name="Normal 11 3 12 4 2 2" xfId="34822"/>
    <cellStyle name="Normal 11 3 12 4 3" xfId="34823"/>
    <cellStyle name="Normal 11 3 12 4 4" xfId="34824"/>
    <cellStyle name="Normal 11 3 12 5" xfId="34825"/>
    <cellStyle name="Normal 11 3 12 5 2" xfId="34826"/>
    <cellStyle name="Normal 11 3 12 6" xfId="34827"/>
    <cellStyle name="Normal 11 3 12 7" xfId="34828"/>
    <cellStyle name="Normal 11 3 13" xfId="34829"/>
    <cellStyle name="Normal 11 3 13 2" xfId="34830"/>
    <cellStyle name="Normal 11 3 13 2 2" xfId="34831"/>
    <cellStyle name="Normal 11 3 13 2 2 2" xfId="34832"/>
    <cellStyle name="Normal 11 3 13 2 2 2 2" xfId="34833"/>
    <cellStyle name="Normal 11 3 13 2 2 2 2 2" xfId="34834"/>
    <cellStyle name="Normal 11 3 13 2 2 2 3" xfId="34835"/>
    <cellStyle name="Normal 11 3 13 2 2 2 4" xfId="34836"/>
    <cellStyle name="Normal 11 3 13 2 2 3" xfId="34837"/>
    <cellStyle name="Normal 11 3 13 2 2 3 2" xfId="34838"/>
    <cellStyle name="Normal 11 3 13 2 2 4" xfId="34839"/>
    <cellStyle name="Normal 11 3 13 2 2 5" xfId="34840"/>
    <cellStyle name="Normal 11 3 13 2 3" xfId="34841"/>
    <cellStyle name="Normal 11 3 13 2 3 2" xfId="34842"/>
    <cellStyle name="Normal 11 3 13 2 3 2 2" xfId="34843"/>
    <cellStyle name="Normal 11 3 13 2 3 3" xfId="34844"/>
    <cellStyle name="Normal 11 3 13 2 3 4" xfId="34845"/>
    <cellStyle name="Normal 11 3 13 2 4" xfId="34846"/>
    <cellStyle name="Normal 11 3 13 2 4 2" xfId="34847"/>
    <cellStyle name="Normal 11 3 13 2 5" xfId="34848"/>
    <cellStyle name="Normal 11 3 13 2 6" xfId="34849"/>
    <cellStyle name="Normal 11 3 13 3" xfId="34850"/>
    <cellStyle name="Normal 11 3 13 3 2" xfId="34851"/>
    <cellStyle name="Normal 11 3 13 3 2 2" xfId="34852"/>
    <cellStyle name="Normal 11 3 13 3 2 2 2" xfId="34853"/>
    <cellStyle name="Normal 11 3 13 3 2 3" xfId="34854"/>
    <cellStyle name="Normal 11 3 13 3 2 4" xfId="34855"/>
    <cellStyle name="Normal 11 3 13 3 3" xfId="34856"/>
    <cellStyle name="Normal 11 3 13 3 3 2" xfId="34857"/>
    <cellStyle name="Normal 11 3 13 3 4" xfId="34858"/>
    <cellStyle name="Normal 11 3 13 3 5" xfId="34859"/>
    <cellStyle name="Normal 11 3 13 4" xfId="34860"/>
    <cellStyle name="Normal 11 3 13 4 2" xfId="34861"/>
    <cellStyle name="Normal 11 3 13 4 2 2" xfId="34862"/>
    <cellStyle name="Normal 11 3 13 4 3" xfId="34863"/>
    <cellStyle name="Normal 11 3 13 4 4" xfId="34864"/>
    <cellStyle name="Normal 11 3 13 5" xfId="34865"/>
    <cellStyle name="Normal 11 3 13 5 2" xfId="34866"/>
    <cellStyle name="Normal 11 3 13 6" xfId="34867"/>
    <cellStyle name="Normal 11 3 13 7" xfId="34868"/>
    <cellStyle name="Normal 11 3 14" xfId="34869"/>
    <cellStyle name="Normal 11 3 14 2" xfId="34870"/>
    <cellStyle name="Normal 11 3 14 2 2" xfId="34871"/>
    <cellStyle name="Normal 11 3 14 2 2 2" xfId="34872"/>
    <cellStyle name="Normal 11 3 14 2 2 2 2" xfId="34873"/>
    <cellStyle name="Normal 11 3 14 2 2 2 2 2" xfId="34874"/>
    <cellStyle name="Normal 11 3 14 2 2 2 3" xfId="34875"/>
    <cellStyle name="Normal 11 3 14 2 2 2 4" xfId="34876"/>
    <cellStyle name="Normal 11 3 14 2 2 3" xfId="34877"/>
    <cellStyle name="Normal 11 3 14 2 2 3 2" xfId="34878"/>
    <cellStyle name="Normal 11 3 14 2 2 4" xfId="34879"/>
    <cellStyle name="Normal 11 3 14 2 2 5" xfId="34880"/>
    <cellStyle name="Normal 11 3 14 2 3" xfId="34881"/>
    <cellStyle name="Normal 11 3 14 2 3 2" xfId="34882"/>
    <cellStyle name="Normal 11 3 14 2 3 2 2" xfId="34883"/>
    <cellStyle name="Normal 11 3 14 2 3 3" xfId="34884"/>
    <cellStyle name="Normal 11 3 14 2 3 4" xfId="34885"/>
    <cellStyle name="Normal 11 3 14 2 4" xfId="34886"/>
    <cellStyle name="Normal 11 3 14 2 4 2" xfId="34887"/>
    <cellStyle name="Normal 11 3 14 2 5" xfId="34888"/>
    <cellStyle name="Normal 11 3 14 2 6" xfId="34889"/>
    <cellStyle name="Normal 11 3 14 3" xfId="34890"/>
    <cellStyle name="Normal 11 3 14 3 2" xfId="34891"/>
    <cellStyle name="Normal 11 3 14 3 2 2" xfId="34892"/>
    <cellStyle name="Normal 11 3 14 3 2 2 2" xfId="34893"/>
    <cellStyle name="Normal 11 3 14 3 2 3" xfId="34894"/>
    <cellStyle name="Normal 11 3 14 3 2 4" xfId="34895"/>
    <cellStyle name="Normal 11 3 14 3 3" xfId="34896"/>
    <cellStyle name="Normal 11 3 14 3 3 2" xfId="34897"/>
    <cellStyle name="Normal 11 3 14 3 4" xfId="34898"/>
    <cellStyle name="Normal 11 3 14 3 5" xfId="34899"/>
    <cellStyle name="Normal 11 3 14 4" xfId="34900"/>
    <cellStyle name="Normal 11 3 14 4 2" xfId="34901"/>
    <cellStyle name="Normal 11 3 14 4 2 2" xfId="34902"/>
    <cellStyle name="Normal 11 3 14 4 3" xfId="34903"/>
    <cellStyle name="Normal 11 3 14 4 4" xfId="34904"/>
    <cellStyle name="Normal 11 3 14 5" xfId="34905"/>
    <cellStyle name="Normal 11 3 14 5 2" xfId="34906"/>
    <cellStyle name="Normal 11 3 14 6" xfId="34907"/>
    <cellStyle name="Normal 11 3 14 7" xfId="34908"/>
    <cellStyle name="Normal 11 3 15" xfId="34909"/>
    <cellStyle name="Normal 11 3 15 2" xfId="34910"/>
    <cellStyle name="Normal 11 3 15 2 2" xfId="34911"/>
    <cellStyle name="Normal 11 3 15 2 2 2" xfId="34912"/>
    <cellStyle name="Normal 11 3 15 2 2 2 2" xfId="34913"/>
    <cellStyle name="Normal 11 3 15 2 2 2 2 2" xfId="34914"/>
    <cellStyle name="Normal 11 3 15 2 2 2 3" xfId="34915"/>
    <cellStyle name="Normal 11 3 15 2 2 2 4" xfId="34916"/>
    <cellStyle name="Normal 11 3 15 2 2 3" xfId="34917"/>
    <cellStyle name="Normal 11 3 15 2 2 3 2" xfId="34918"/>
    <cellStyle name="Normal 11 3 15 2 2 4" xfId="34919"/>
    <cellStyle name="Normal 11 3 15 2 2 5" xfId="34920"/>
    <cellStyle name="Normal 11 3 15 2 3" xfId="34921"/>
    <cellStyle name="Normal 11 3 15 2 3 2" xfId="34922"/>
    <cellStyle name="Normal 11 3 15 2 3 2 2" xfId="34923"/>
    <cellStyle name="Normal 11 3 15 2 3 3" xfId="34924"/>
    <cellStyle name="Normal 11 3 15 2 3 4" xfId="34925"/>
    <cellStyle name="Normal 11 3 15 2 4" xfId="34926"/>
    <cellStyle name="Normal 11 3 15 2 4 2" xfId="34927"/>
    <cellStyle name="Normal 11 3 15 2 5" xfId="34928"/>
    <cellStyle name="Normal 11 3 15 2 6" xfId="34929"/>
    <cellStyle name="Normal 11 3 15 3" xfId="34930"/>
    <cellStyle name="Normal 11 3 15 3 2" xfId="34931"/>
    <cellStyle name="Normal 11 3 15 3 2 2" xfId="34932"/>
    <cellStyle name="Normal 11 3 15 3 2 2 2" xfId="34933"/>
    <cellStyle name="Normal 11 3 15 3 2 3" xfId="34934"/>
    <cellStyle name="Normal 11 3 15 3 2 4" xfId="34935"/>
    <cellStyle name="Normal 11 3 15 3 3" xfId="34936"/>
    <cellStyle name="Normal 11 3 15 3 3 2" xfId="34937"/>
    <cellStyle name="Normal 11 3 15 3 4" xfId="34938"/>
    <cellStyle name="Normal 11 3 15 3 5" xfId="34939"/>
    <cellStyle name="Normal 11 3 15 4" xfId="34940"/>
    <cellStyle name="Normal 11 3 15 4 2" xfId="34941"/>
    <cellStyle name="Normal 11 3 15 4 2 2" xfId="34942"/>
    <cellStyle name="Normal 11 3 15 4 3" xfId="34943"/>
    <cellStyle name="Normal 11 3 15 4 4" xfId="34944"/>
    <cellStyle name="Normal 11 3 15 5" xfId="34945"/>
    <cellStyle name="Normal 11 3 15 5 2" xfId="34946"/>
    <cellStyle name="Normal 11 3 15 6" xfId="34947"/>
    <cellStyle name="Normal 11 3 15 7" xfId="34948"/>
    <cellStyle name="Normal 11 3 16" xfId="34949"/>
    <cellStyle name="Normal 11 3 16 2" xfId="34950"/>
    <cellStyle name="Normal 11 3 16 2 2" xfId="34951"/>
    <cellStyle name="Normal 11 3 16 2 2 2" xfId="34952"/>
    <cellStyle name="Normal 11 3 16 2 2 2 2" xfId="34953"/>
    <cellStyle name="Normal 11 3 16 2 2 2 2 2" xfId="34954"/>
    <cellStyle name="Normal 11 3 16 2 2 2 3" xfId="34955"/>
    <cellStyle name="Normal 11 3 16 2 2 2 4" xfId="34956"/>
    <cellStyle name="Normal 11 3 16 2 2 3" xfId="34957"/>
    <cellStyle name="Normal 11 3 16 2 2 3 2" xfId="34958"/>
    <cellStyle name="Normal 11 3 16 2 2 4" xfId="34959"/>
    <cellStyle name="Normal 11 3 16 2 2 5" xfId="34960"/>
    <cellStyle name="Normal 11 3 16 2 3" xfId="34961"/>
    <cellStyle name="Normal 11 3 16 2 3 2" xfId="34962"/>
    <cellStyle name="Normal 11 3 16 2 3 2 2" xfId="34963"/>
    <cellStyle name="Normal 11 3 16 2 3 3" xfId="34964"/>
    <cellStyle name="Normal 11 3 16 2 3 4" xfId="34965"/>
    <cellStyle name="Normal 11 3 16 2 4" xfId="34966"/>
    <cellStyle name="Normal 11 3 16 2 4 2" xfId="34967"/>
    <cellStyle name="Normal 11 3 16 2 5" xfId="34968"/>
    <cellStyle name="Normal 11 3 16 2 6" xfId="34969"/>
    <cellStyle name="Normal 11 3 16 3" xfId="34970"/>
    <cellStyle name="Normal 11 3 16 3 2" xfId="34971"/>
    <cellStyle name="Normal 11 3 16 3 2 2" xfId="34972"/>
    <cellStyle name="Normal 11 3 16 3 2 2 2" xfId="34973"/>
    <cellStyle name="Normal 11 3 16 3 2 3" xfId="34974"/>
    <cellStyle name="Normal 11 3 16 3 2 4" xfId="34975"/>
    <cellStyle name="Normal 11 3 16 3 3" xfId="34976"/>
    <cellStyle name="Normal 11 3 16 3 3 2" xfId="34977"/>
    <cellStyle name="Normal 11 3 16 3 4" xfId="34978"/>
    <cellStyle name="Normal 11 3 16 3 5" xfId="34979"/>
    <cellStyle name="Normal 11 3 16 4" xfId="34980"/>
    <cellStyle name="Normal 11 3 16 4 2" xfId="34981"/>
    <cellStyle name="Normal 11 3 16 4 2 2" xfId="34982"/>
    <cellStyle name="Normal 11 3 16 4 3" xfId="34983"/>
    <cellStyle name="Normal 11 3 16 4 4" xfId="34984"/>
    <cellStyle name="Normal 11 3 16 5" xfId="34985"/>
    <cellStyle name="Normal 11 3 16 5 2" xfId="34986"/>
    <cellStyle name="Normal 11 3 16 6" xfId="34987"/>
    <cellStyle name="Normal 11 3 16 7" xfId="34988"/>
    <cellStyle name="Normal 11 3 17" xfId="34989"/>
    <cellStyle name="Normal 11 3 17 2" xfId="34990"/>
    <cellStyle name="Normal 11 3 17 2 2" xfId="34991"/>
    <cellStyle name="Normal 11 3 17 2 2 2" xfId="34992"/>
    <cellStyle name="Normal 11 3 17 2 2 2 2" xfId="34993"/>
    <cellStyle name="Normal 11 3 17 2 2 2 2 2" xfId="34994"/>
    <cellStyle name="Normal 11 3 17 2 2 2 3" xfId="34995"/>
    <cellStyle name="Normal 11 3 17 2 2 2 4" xfId="34996"/>
    <cellStyle name="Normal 11 3 17 2 2 3" xfId="34997"/>
    <cellStyle name="Normal 11 3 17 2 2 3 2" xfId="34998"/>
    <cellStyle name="Normal 11 3 17 2 2 4" xfId="34999"/>
    <cellStyle name="Normal 11 3 17 2 2 5" xfId="35000"/>
    <cellStyle name="Normal 11 3 17 2 3" xfId="35001"/>
    <cellStyle name="Normal 11 3 17 2 3 2" xfId="35002"/>
    <cellStyle name="Normal 11 3 17 2 3 2 2" xfId="35003"/>
    <cellStyle name="Normal 11 3 17 2 3 3" xfId="35004"/>
    <cellStyle name="Normal 11 3 17 2 3 4" xfId="35005"/>
    <cellStyle name="Normal 11 3 17 2 4" xfId="35006"/>
    <cellStyle name="Normal 11 3 17 2 4 2" xfId="35007"/>
    <cellStyle name="Normal 11 3 17 2 5" xfId="35008"/>
    <cellStyle name="Normal 11 3 17 2 6" xfId="35009"/>
    <cellStyle name="Normal 11 3 17 3" xfId="35010"/>
    <cellStyle name="Normal 11 3 17 3 2" xfId="35011"/>
    <cellStyle name="Normal 11 3 17 3 2 2" xfId="35012"/>
    <cellStyle name="Normal 11 3 17 3 2 2 2" xfId="35013"/>
    <cellStyle name="Normal 11 3 17 3 2 3" xfId="35014"/>
    <cellStyle name="Normal 11 3 17 3 2 4" xfId="35015"/>
    <cellStyle name="Normal 11 3 17 3 3" xfId="35016"/>
    <cellStyle name="Normal 11 3 17 3 3 2" xfId="35017"/>
    <cellStyle name="Normal 11 3 17 3 4" xfId="35018"/>
    <cellStyle name="Normal 11 3 17 3 5" xfId="35019"/>
    <cellStyle name="Normal 11 3 17 4" xfId="35020"/>
    <cellStyle name="Normal 11 3 17 4 2" xfId="35021"/>
    <cellStyle name="Normal 11 3 17 4 2 2" xfId="35022"/>
    <cellStyle name="Normal 11 3 17 4 3" xfId="35023"/>
    <cellStyle name="Normal 11 3 17 4 4" xfId="35024"/>
    <cellStyle name="Normal 11 3 17 5" xfId="35025"/>
    <cellStyle name="Normal 11 3 17 5 2" xfId="35026"/>
    <cellStyle name="Normal 11 3 17 6" xfId="35027"/>
    <cellStyle name="Normal 11 3 17 7" xfId="35028"/>
    <cellStyle name="Normal 11 3 18" xfId="35029"/>
    <cellStyle name="Normal 11 3 18 2" xfId="35030"/>
    <cellStyle name="Normal 11 3 18 2 2" xfId="35031"/>
    <cellStyle name="Normal 11 3 18 2 2 2" xfId="35032"/>
    <cellStyle name="Normal 11 3 18 2 2 2 2" xfId="35033"/>
    <cellStyle name="Normal 11 3 18 2 2 2 2 2" xfId="35034"/>
    <cellStyle name="Normal 11 3 18 2 2 2 3" xfId="35035"/>
    <cellStyle name="Normal 11 3 18 2 2 2 4" xfId="35036"/>
    <cellStyle name="Normal 11 3 18 2 2 3" xfId="35037"/>
    <cellStyle name="Normal 11 3 18 2 2 3 2" xfId="35038"/>
    <cellStyle name="Normal 11 3 18 2 2 4" xfId="35039"/>
    <cellStyle name="Normal 11 3 18 2 2 5" xfId="35040"/>
    <cellStyle name="Normal 11 3 18 2 3" xfId="35041"/>
    <cellStyle name="Normal 11 3 18 2 3 2" xfId="35042"/>
    <cellStyle name="Normal 11 3 18 2 3 2 2" xfId="35043"/>
    <cellStyle name="Normal 11 3 18 2 3 3" xfId="35044"/>
    <cellStyle name="Normal 11 3 18 2 3 4" xfId="35045"/>
    <cellStyle name="Normal 11 3 18 2 4" xfId="35046"/>
    <cellStyle name="Normal 11 3 18 2 4 2" xfId="35047"/>
    <cellStyle name="Normal 11 3 18 2 5" xfId="35048"/>
    <cellStyle name="Normal 11 3 18 2 6" xfId="35049"/>
    <cellStyle name="Normal 11 3 18 3" xfId="35050"/>
    <cellStyle name="Normal 11 3 18 3 2" xfId="35051"/>
    <cellStyle name="Normal 11 3 18 3 2 2" xfId="35052"/>
    <cellStyle name="Normal 11 3 18 3 2 2 2" xfId="35053"/>
    <cellStyle name="Normal 11 3 18 3 2 3" xfId="35054"/>
    <cellStyle name="Normal 11 3 18 3 2 4" xfId="35055"/>
    <cellStyle name="Normal 11 3 18 3 3" xfId="35056"/>
    <cellStyle name="Normal 11 3 18 3 3 2" xfId="35057"/>
    <cellStyle name="Normal 11 3 18 3 4" xfId="35058"/>
    <cellStyle name="Normal 11 3 18 3 5" xfId="35059"/>
    <cellStyle name="Normal 11 3 18 4" xfId="35060"/>
    <cellStyle name="Normal 11 3 18 4 2" xfId="35061"/>
    <cellStyle name="Normal 11 3 18 4 2 2" xfId="35062"/>
    <cellStyle name="Normal 11 3 18 4 3" xfId="35063"/>
    <cellStyle name="Normal 11 3 18 4 4" xfId="35064"/>
    <cellStyle name="Normal 11 3 18 5" xfId="35065"/>
    <cellStyle name="Normal 11 3 18 5 2" xfId="35066"/>
    <cellStyle name="Normal 11 3 18 6" xfId="35067"/>
    <cellStyle name="Normal 11 3 18 7" xfId="35068"/>
    <cellStyle name="Normal 11 3 19" xfId="35069"/>
    <cellStyle name="Normal 11 3 19 2" xfId="35070"/>
    <cellStyle name="Normal 11 3 19 2 2" xfId="35071"/>
    <cellStyle name="Normal 11 3 19 2 2 2" xfId="35072"/>
    <cellStyle name="Normal 11 3 19 2 2 2 2" xfId="35073"/>
    <cellStyle name="Normal 11 3 19 2 2 2 2 2" xfId="35074"/>
    <cellStyle name="Normal 11 3 19 2 2 2 3" xfId="35075"/>
    <cellStyle name="Normal 11 3 19 2 2 2 4" xfId="35076"/>
    <cellStyle name="Normal 11 3 19 2 2 3" xfId="35077"/>
    <cellStyle name="Normal 11 3 19 2 2 3 2" xfId="35078"/>
    <cellStyle name="Normal 11 3 19 2 2 4" xfId="35079"/>
    <cellStyle name="Normal 11 3 19 2 2 5" xfId="35080"/>
    <cellStyle name="Normal 11 3 19 2 3" xfId="35081"/>
    <cellStyle name="Normal 11 3 19 2 3 2" xfId="35082"/>
    <cellStyle name="Normal 11 3 19 2 3 2 2" xfId="35083"/>
    <cellStyle name="Normal 11 3 19 2 3 3" xfId="35084"/>
    <cellStyle name="Normal 11 3 19 2 3 4" xfId="35085"/>
    <cellStyle name="Normal 11 3 19 2 4" xfId="35086"/>
    <cellStyle name="Normal 11 3 19 2 4 2" xfId="35087"/>
    <cellStyle name="Normal 11 3 19 2 5" xfId="35088"/>
    <cellStyle name="Normal 11 3 19 2 6" xfId="35089"/>
    <cellStyle name="Normal 11 3 19 3" xfId="35090"/>
    <cellStyle name="Normal 11 3 19 3 2" xfId="35091"/>
    <cellStyle name="Normal 11 3 19 3 2 2" xfId="35092"/>
    <cellStyle name="Normal 11 3 19 3 2 2 2" xfId="35093"/>
    <cellStyle name="Normal 11 3 19 3 2 3" xfId="35094"/>
    <cellStyle name="Normal 11 3 19 3 2 4" xfId="35095"/>
    <cellStyle name="Normal 11 3 19 3 3" xfId="35096"/>
    <cellStyle name="Normal 11 3 19 3 3 2" xfId="35097"/>
    <cellStyle name="Normal 11 3 19 3 4" xfId="35098"/>
    <cellStyle name="Normal 11 3 19 3 5" xfId="35099"/>
    <cellStyle name="Normal 11 3 19 4" xfId="35100"/>
    <cellStyle name="Normal 11 3 19 4 2" xfId="35101"/>
    <cellStyle name="Normal 11 3 19 4 2 2" xfId="35102"/>
    <cellStyle name="Normal 11 3 19 4 3" xfId="35103"/>
    <cellStyle name="Normal 11 3 19 4 4" xfId="35104"/>
    <cellStyle name="Normal 11 3 19 5" xfId="35105"/>
    <cellStyle name="Normal 11 3 19 5 2" xfId="35106"/>
    <cellStyle name="Normal 11 3 19 6" xfId="35107"/>
    <cellStyle name="Normal 11 3 19 7" xfId="35108"/>
    <cellStyle name="Normal 11 3 2" xfId="35109"/>
    <cellStyle name="Normal 11 3 2 10" xfId="35110"/>
    <cellStyle name="Normal 11 3 2 10 2" xfId="35111"/>
    <cellStyle name="Normal 11 3 2 10 2 2" xfId="35112"/>
    <cellStyle name="Normal 11 3 2 10 2 2 2" xfId="35113"/>
    <cellStyle name="Normal 11 3 2 10 2 2 2 2" xfId="35114"/>
    <cellStyle name="Normal 11 3 2 10 2 2 2 2 2" xfId="35115"/>
    <cellStyle name="Normal 11 3 2 10 2 2 2 3" xfId="35116"/>
    <cellStyle name="Normal 11 3 2 10 2 2 2 4" xfId="35117"/>
    <cellStyle name="Normal 11 3 2 10 2 2 3" xfId="35118"/>
    <cellStyle name="Normal 11 3 2 10 2 2 3 2" xfId="35119"/>
    <cellStyle name="Normal 11 3 2 10 2 2 4" xfId="35120"/>
    <cellStyle name="Normal 11 3 2 10 2 2 5" xfId="35121"/>
    <cellStyle name="Normal 11 3 2 10 2 3" xfId="35122"/>
    <cellStyle name="Normal 11 3 2 10 2 3 2" xfId="35123"/>
    <cellStyle name="Normal 11 3 2 10 2 3 2 2" xfId="35124"/>
    <cellStyle name="Normal 11 3 2 10 2 3 3" xfId="35125"/>
    <cellStyle name="Normal 11 3 2 10 2 3 4" xfId="35126"/>
    <cellStyle name="Normal 11 3 2 10 2 4" xfId="35127"/>
    <cellStyle name="Normal 11 3 2 10 2 4 2" xfId="35128"/>
    <cellStyle name="Normal 11 3 2 10 2 5" xfId="35129"/>
    <cellStyle name="Normal 11 3 2 10 2 6" xfId="35130"/>
    <cellStyle name="Normal 11 3 2 10 3" xfId="35131"/>
    <cellStyle name="Normal 11 3 2 10 3 2" xfId="35132"/>
    <cellStyle name="Normal 11 3 2 10 3 2 2" xfId="35133"/>
    <cellStyle name="Normal 11 3 2 10 3 2 2 2" xfId="35134"/>
    <cellStyle name="Normal 11 3 2 10 3 2 3" xfId="35135"/>
    <cellStyle name="Normal 11 3 2 10 3 2 4" xfId="35136"/>
    <cellStyle name="Normal 11 3 2 10 3 3" xfId="35137"/>
    <cellStyle name="Normal 11 3 2 10 3 3 2" xfId="35138"/>
    <cellStyle name="Normal 11 3 2 10 3 4" xfId="35139"/>
    <cellStyle name="Normal 11 3 2 10 3 5" xfId="35140"/>
    <cellStyle name="Normal 11 3 2 10 4" xfId="35141"/>
    <cellStyle name="Normal 11 3 2 10 4 2" xfId="35142"/>
    <cellStyle name="Normal 11 3 2 10 4 2 2" xfId="35143"/>
    <cellStyle name="Normal 11 3 2 10 4 3" xfId="35144"/>
    <cellStyle name="Normal 11 3 2 10 4 4" xfId="35145"/>
    <cellStyle name="Normal 11 3 2 10 5" xfId="35146"/>
    <cellStyle name="Normal 11 3 2 10 5 2" xfId="35147"/>
    <cellStyle name="Normal 11 3 2 10 6" xfId="35148"/>
    <cellStyle name="Normal 11 3 2 10 7" xfId="35149"/>
    <cellStyle name="Normal 11 3 2 11" xfId="35150"/>
    <cellStyle name="Normal 11 3 2 11 2" xfId="35151"/>
    <cellStyle name="Normal 11 3 2 11 2 2" xfId="35152"/>
    <cellStyle name="Normal 11 3 2 11 2 2 2" xfId="35153"/>
    <cellStyle name="Normal 11 3 2 11 2 2 2 2" xfId="35154"/>
    <cellStyle name="Normal 11 3 2 11 2 2 2 2 2" xfId="35155"/>
    <cellStyle name="Normal 11 3 2 11 2 2 2 3" xfId="35156"/>
    <cellStyle name="Normal 11 3 2 11 2 2 2 4" xfId="35157"/>
    <cellStyle name="Normal 11 3 2 11 2 2 3" xfId="35158"/>
    <cellStyle name="Normal 11 3 2 11 2 2 3 2" xfId="35159"/>
    <cellStyle name="Normal 11 3 2 11 2 2 4" xfId="35160"/>
    <cellStyle name="Normal 11 3 2 11 2 2 5" xfId="35161"/>
    <cellStyle name="Normal 11 3 2 11 2 3" xfId="35162"/>
    <cellStyle name="Normal 11 3 2 11 2 3 2" xfId="35163"/>
    <cellStyle name="Normal 11 3 2 11 2 3 2 2" xfId="35164"/>
    <cellStyle name="Normal 11 3 2 11 2 3 3" xfId="35165"/>
    <cellStyle name="Normal 11 3 2 11 2 3 4" xfId="35166"/>
    <cellStyle name="Normal 11 3 2 11 2 4" xfId="35167"/>
    <cellStyle name="Normal 11 3 2 11 2 4 2" xfId="35168"/>
    <cellStyle name="Normal 11 3 2 11 2 5" xfId="35169"/>
    <cellStyle name="Normal 11 3 2 11 2 6" xfId="35170"/>
    <cellStyle name="Normal 11 3 2 11 3" xfId="35171"/>
    <cellStyle name="Normal 11 3 2 11 3 2" xfId="35172"/>
    <cellStyle name="Normal 11 3 2 11 3 2 2" xfId="35173"/>
    <cellStyle name="Normal 11 3 2 11 3 2 2 2" xfId="35174"/>
    <cellStyle name="Normal 11 3 2 11 3 2 3" xfId="35175"/>
    <cellStyle name="Normal 11 3 2 11 3 2 4" xfId="35176"/>
    <cellStyle name="Normal 11 3 2 11 3 3" xfId="35177"/>
    <cellStyle name="Normal 11 3 2 11 3 3 2" xfId="35178"/>
    <cellStyle name="Normal 11 3 2 11 3 4" xfId="35179"/>
    <cellStyle name="Normal 11 3 2 11 3 5" xfId="35180"/>
    <cellStyle name="Normal 11 3 2 11 4" xfId="35181"/>
    <cellStyle name="Normal 11 3 2 11 4 2" xfId="35182"/>
    <cellStyle name="Normal 11 3 2 11 4 2 2" xfId="35183"/>
    <cellStyle name="Normal 11 3 2 11 4 3" xfId="35184"/>
    <cellStyle name="Normal 11 3 2 11 4 4" xfId="35185"/>
    <cellStyle name="Normal 11 3 2 11 5" xfId="35186"/>
    <cellStyle name="Normal 11 3 2 11 5 2" xfId="35187"/>
    <cellStyle name="Normal 11 3 2 11 6" xfId="35188"/>
    <cellStyle name="Normal 11 3 2 11 7" xfId="35189"/>
    <cellStyle name="Normal 11 3 2 12" xfId="35190"/>
    <cellStyle name="Normal 11 3 2 12 2" xfId="35191"/>
    <cellStyle name="Normal 11 3 2 12 2 2" xfId="35192"/>
    <cellStyle name="Normal 11 3 2 12 2 2 2" xfId="35193"/>
    <cellStyle name="Normal 11 3 2 12 2 2 2 2" xfId="35194"/>
    <cellStyle name="Normal 11 3 2 12 2 2 2 2 2" xfId="35195"/>
    <cellStyle name="Normal 11 3 2 12 2 2 2 3" xfId="35196"/>
    <cellStyle name="Normal 11 3 2 12 2 2 2 4" xfId="35197"/>
    <cellStyle name="Normal 11 3 2 12 2 2 3" xfId="35198"/>
    <cellStyle name="Normal 11 3 2 12 2 2 3 2" xfId="35199"/>
    <cellStyle name="Normal 11 3 2 12 2 2 4" xfId="35200"/>
    <cellStyle name="Normal 11 3 2 12 2 2 5" xfId="35201"/>
    <cellStyle name="Normal 11 3 2 12 2 3" xfId="35202"/>
    <cellStyle name="Normal 11 3 2 12 2 3 2" xfId="35203"/>
    <cellStyle name="Normal 11 3 2 12 2 3 2 2" xfId="35204"/>
    <cellStyle name="Normal 11 3 2 12 2 3 3" xfId="35205"/>
    <cellStyle name="Normal 11 3 2 12 2 3 4" xfId="35206"/>
    <cellStyle name="Normal 11 3 2 12 2 4" xfId="35207"/>
    <cellStyle name="Normal 11 3 2 12 2 4 2" xfId="35208"/>
    <cellStyle name="Normal 11 3 2 12 2 5" xfId="35209"/>
    <cellStyle name="Normal 11 3 2 12 2 6" xfId="35210"/>
    <cellStyle name="Normal 11 3 2 12 3" xfId="35211"/>
    <cellStyle name="Normal 11 3 2 12 3 2" xfId="35212"/>
    <cellStyle name="Normal 11 3 2 12 3 2 2" xfId="35213"/>
    <cellStyle name="Normal 11 3 2 12 3 2 2 2" xfId="35214"/>
    <cellStyle name="Normal 11 3 2 12 3 2 3" xfId="35215"/>
    <cellStyle name="Normal 11 3 2 12 3 2 4" xfId="35216"/>
    <cellStyle name="Normal 11 3 2 12 3 3" xfId="35217"/>
    <cellStyle name="Normal 11 3 2 12 3 3 2" xfId="35218"/>
    <cellStyle name="Normal 11 3 2 12 3 4" xfId="35219"/>
    <cellStyle name="Normal 11 3 2 12 3 5" xfId="35220"/>
    <cellStyle name="Normal 11 3 2 12 4" xfId="35221"/>
    <cellStyle name="Normal 11 3 2 12 4 2" xfId="35222"/>
    <cellStyle name="Normal 11 3 2 12 4 2 2" xfId="35223"/>
    <cellStyle name="Normal 11 3 2 12 4 3" xfId="35224"/>
    <cellStyle name="Normal 11 3 2 12 4 4" xfId="35225"/>
    <cellStyle name="Normal 11 3 2 12 5" xfId="35226"/>
    <cellStyle name="Normal 11 3 2 12 5 2" xfId="35227"/>
    <cellStyle name="Normal 11 3 2 12 6" xfId="35228"/>
    <cellStyle name="Normal 11 3 2 12 7" xfId="35229"/>
    <cellStyle name="Normal 11 3 2 13" xfId="35230"/>
    <cellStyle name="Normal 11 3 2 13 2" xfId="35231"/>
    <cellStyle name="Normal 11 3 2 13 2 2" xfId="35232"/>
    <cellStyle name="Normal 11 3 2 13 2 2 2" xfId="35233"/>
    <cellStyle name="Normal 11 3 2 13 2 2 2 2" xfId="35234"/>
    <cellStyle name="Normal 11 3 2 13 2 2 2 2 2" xfId="35235"/>
    <cellStyle name="Normal 11 3 2 13 2 2 2 3" xfId="35236"/>
    <cellStyle name="Normal 11 3 2 13 2 2 2 4" xfId="35237"/>
    <cellStyle name="Normal 11 3 2 13 2 2 3" xfId="35238"/>
    <cellStyle name="Normal 11 3 2 13 2 2 3 2" xfId="35239"/>
    <cellStyle name="Normal 11 3 2 13 2 2 4" xfId="35240"/>
    <cellStyle name="Normal 11 3 2 13 2 2 5" xfId="35241"/>
    <cellStyle name="Normal 11 3 2 13 2 3" xfId="35242"/>
    <cellStyle name="Normal 11 3 2 13 2 3 2" xfId="35243"/>
    <cellStyle name="Normal 11 3 2 13 2 3 2 2" xfId="35244"/>
    <cellStyle name="Normal 11 3 2 13 2 3 3" xfId="35245"/>
    <cellStyle name="Normal 11 3 2 13 2 3 4" xfId="35246"/>
    <cellStyle name="Normal 11 3 2 13 2 4" xfId="35247"/>
    <cellStyle name="Normal 11 3 2 13 2 4 2" xfId="35248"/>
    <cellStyle name="Normal 11 3 2 13 2 5" xfId="35249"/>
    <cellStyle name="Normal 11 3 2 13 2 6" xfId="35250"/>
    <cellStyle name="Normal 11 3 2 13 3" xfId="35251"/>
    <cellStyle name="Normal 11 3 2 13 3 2" xfId="35252"/>
    <cellStyle name="Normal 11 3 2 13 3 2 2" xfId="35253"/>
    <cellStyle name="Normal 11 3 2 13 3 2 2 2" xfId="35254"/>
    <cellStyle name="Normal 11 3 2 13 3 2 3" xfId="35255"/>
    <cellStyle name="Normal 11 3 2 13 3 2 4" xfId="35256"/>
    <cellStyle name="Normal 11 3 2 13 3 3" xfId="35257"/>
    <cellStyle name="Normal 11 3 2 13 3 3 2" xfId="35258"/>
    <cellStyle name="Normal 11 3 2 13 3 4" xfId="35259"/>
    <cellStyle name="Normal 11 3 2 13 3 5" xfId="35260"/>
    <cellStyle name="Normal 11 3 2 13 4" xfId="35261"/>
    <cellStyle name="Normal 11 3 2 13 4 2" xfId="35262"/>
    <cellStyle name="Normal 11 3 2 13 4 2 2" xfId="35263"/>
    <cellStyle name="Normal 11 3 2 13 4 3" xfId="35264"/>
    <cellStyle name="Normal 11 3 2 13 4 4" xfId="35265"/>
    <cellStyle name="Normal 11 3 2 13 5" xfId="35266"/>
    <cellStyle name="Normal 11 3 2 13 5 2" xfId="35267"/>
    <cellStyle name="Normal 11 3 2 13 6" xfId="35268"/>
    <cellStyle name="Normal 11 3 2 13 7" xfId="35269"/>
    <cellStyle name="Normal 11 3 2 14" xfId="35270"/>
    <cellStyle name="Normal 11 3 2 14 2" xfId="35271"/>
    <cellStyle name="Normal 11 3 2 14 2 2" xfId="35272"/>
    <cellStyle name="Normal 11 3 2 14 2 2 2" xfId="35273"/>
    <cellStyle name="Normal 11 3 2 14 2 2 2 2" xfId="35274"/>
    <cellStyle name="Normal 11 3 2 14 2 2 2 2 2" xfId="35275"/>
    <cellStyle name="Normal 11 3 2 14 2 2 2 3" xfId="35276"/>
    <cellStyle name="Normal 11 3 2 14 2 2 2 4" xfId="35277"/>
    <cellStyle name="Normal 11 3 2 14 2 2 3" xfId="35278"/>
    <cellStyle name="Normal 11 3 2 14 2 2 3 2" xfId="35279"/>
    <cellStyle name="Normal 11 3 2 14 2 2 4" xfId="35280"/>
    <cellStyle name="Normal 11 3 2 14 2 2 5" xfId="35281"/>
    <cellStyle name="Normal 11 3 2 14 2 3" xfId="35282"/>
    <cellStyle name="Normal 11 3 2 14 2 3 2" xfId="35283"/>
    <cellStyle name="Normal 11 3 2 14 2 3 2 2" xfId="35284"/>
    <cellStyle name="Normal 11 3 2 14 2 3 3" xfId="35285"/>
    <cellStyle name="Normal 11 3 2 14 2 3 4" xfId="35286"/>
    <cellStyle name="Normal 11 3 2 14 2 4" xfId="35287"/>
    <cellStyle name="Normal 11 3 2 14 2 4 2" xfId="35288"/>
    <cellStyle name="Normal 11 3 2 14 2 5" xfId="35289"/>
    <cellStyle name="Normal 11 3 2 14 2 6" xfId="35290"/>
    <cellStyle name="Normal 11 3 2 14 3" xfId="35291"/>
    <cellStyle name="Normal 11 3 2 14 3 2" xfId="35292"/>
    <cellStyle name="Normal 11 3 2 14 3 2 2" xfId="35293"/>
    <cellStyle name="Normal 11 3 2 14 3 2 2 2" xfId="35294"/>
    <cellStyle name="Normal 11 3 2 14 3 2 3" xfId="35295"/>
    <cellStyle name="Normal 11 3 2 14 3 2 4" xfId="35296"/>
    <cellStyle name="Normal 11 3 2 14 3 3" xfId="35297"/>
    <cellStyle name="Normal 11 3 2 14 3 3 2" xfId="35298"/>
    <cellStyle name="Normal 11 3 2 14 3 4" xfId="35299"/>
    <cellStyle name="Normal 11 3 2 14 3 5" xfId="35300"/>
    <cellStyle name="Normal 11 3 2 14 4" xfId="35301"/>
    <cellStyle name="Normal 11 3 2 14 4 2" xfId="35302"/>
    <cellStyle name="Normal 11 3 2 14 4 2 2" xfId="35303"/>
    <cellStyle name="Normal 11 3 2 14 4 3" xfId="35304"/>
    <cellStyle name="Normal 11 3 2 14 4 4" xfId="35305"/>
    <cellStyle name="Normal 11 3 2 14 5" xfId="35306"/>
    <cellStyle name="Normal 11 3 2 14 5 2" xfId="35307"/>
    <cellStyle name="Normal 11 3 2 14 6" xfId="35308"/>
    <cellStyle name="Normal 11 3 2 14 7" xfId="35309"/>
    <cellStyle name="Normal 11 3 2 15" xfId="35310"/>
    <cellStyle name="Normal 11 3 2 15 2" xfId="35311"/>
    <cellStyle name="Normal 11 3 2 15 2 2" xfId="35312"/>
    <cellStyle name="Normal 11 3 2 15 2 2 2" xfId="35313"/>
    <cellStyle name="Normal 11 3 2 15 2 2 2 2" xfId="35314"/>
    <cellStyle name="Normal 11 3 2 15 2 2 2 2 2" xfId="35315"/>
    <cellStyle name="Normal 11 3 2 15 2 2 2 3" xfId="35316"/>
    <cellStyle name="Normal 11 3 2 15 2 2 2 4" xfId="35317"/>
    <cellStyle name="Normal 11 3 2 15 2 2 3" xfId="35318"/>
    <cellStyle name="Normal 11 3 2 15 2 2 3 2" xfId="35319"/>
    <cellStyle name="Normal 11 3 2 15 2 2 4" xfId="35320"/>
    <cellStyle name="Normal 11 3 2 15 2 2 5" xfId="35321"/>
    <cellStyle name="Normal 11 3 2 15 2 3" xfId="35322"/>
    <cellStyle name="Normal 11 3 2 15 2 3 2" xfId="35323"/>
    <cellStyle name="Normal 11 3 2 15 2 3 2 2" xfId="35324"/>
    <cellStyle name="Normal 11 3 2 15 2 3 3" xfId="35325"/>
    <cellStyle name="Normal 11 3 2 15 2 3 4" xfId="35326"/>
    <cellStyle name="Normal 11 3 2 15 2 4" xfId="35327"/>
    <cellStyle name="Normal 11 3 2 15 2 4 2" xfId="35328"/>
    <cellStyle name="Normal 11 3 2 15 2 5" xfId="35329"/>
    <cellStyle name="Normal 11 3 2 15 2 6" xfId="35330"/>
    <cellStyle name="Normal 11 3 2 15 3" xfId="35331"/>
    <cellStyle name="Normal 11 3 2 15 3 2" xfId="35332"/>
    <cellStyle name="Normal 11 3 2 15 3 2 2" xfId="35333"/>
    <cellStyle name="Normal 11 3 2 15 3 2 2 2" xfId="35334"/>
    <cellStyle name="Normal 11 3 2 15 3 2 3" xfId="35335"/>
    <cellStyle name="Normal 11 3 2 15 3 2 4" xfId="35336"/>
    <cellStyle name="Normal 11 3 2 15 3 3" xfId="35337"/>
    <cellStyle name="Normal 11 3 2 15 3 3 2" xfId="35338"/>
    <cellStyle name="Normal 11 3 2 15 3 4" xfId="35339"/>
    <cellStyle name="Normal 11 3 2 15 3 5" xfId="35340"/>
    <cellStyle name="Normal 11 3 2 15 4" xfId="35341"/>
    <cellStyle name="Normal 11 3 2 15 4 2" xfId="35342"/>
    <cellStyle name="Normal 11 3 2 15 4 2 2" xfId="35343"/>
    <cellStyle name="Normal 11 3 2 15 4 3" xfId="35344"/>
    <cellStyle name="Normal 11 3 2 15 4 4" xfId="35345"/>
    <cellStyle name="Normal 11 3 2 15 5" xfId="35346"/>
    <cellStyle name="Normal 11 3 2 15 5 2" xfId="35347"/>
    <cellStyle name="Normal 11 3 2 15 6" xfId="35348"/>
    <cellStyle name="Normal 11 3 2 15 7" xfId="35349"/>
    <cellStyle name="Normal 11 3 2 16" xfId="35350"/>
    <cellStyle name="Normal 11 3 2 16 2" xfId="35351"/>
    <cellStyle name="Normal 11 3 2 16 2 2" xfId="35352"/>
    <cellStyle name="Normal 11 3 2 16 2 2 2" xfId="35353"/>
    <cellStyle name="Normal 11 3 2 16 2 2 2 2" xfId="35354"/>
    <cellStyle name="Normal 11 3 2 16 2 2 2 2 2" xfId="35355"/>
    <cellStyle name="Normal 11 3 2 16 2 2 2 3" xfId="35356"/>
    <cellStyle name="Normal 11 3 2 16 2 2 2 4" xfId="35357"/>
    <cellStyle name="Normal 11 3 2 16 2 2 3" xfId="35358"/>
    <cellStyle name="Normal 11 3 2 16 2 2 3 2" xfId="35359"/>
    <cellStyle name="Normal 11 3 2 16 2 2 4" xfId="35360"/>
    <cellStyle name="Normal 11 3 2 16 2 2 5" xfId="35361"/>
    <cellStyle name="Normal 11 3 2 16 2 3" xfId="35362"/>
    <cellStyle name="Normal 11 3 2 16 2 3 2" xfId="35363"/>
    <cellStyle name="Normal 11 3 2 16 2 3 2 2" xfId="35364"/>
    <cellStyle name="Normal 11 3 2 16 2 3 3" xfId="35365"/>
    <cellStyle name="Normal 11 3 2 16 2 3 4" xfId="35366"/>
    <cellStyle name="Normal 11 3 2 16 2 4" xfId="35367"/>
    <cellStyle name="Normal 11 3 2 16 2 4 2" xfId="35368"/>
    <cellStyle name="Normal 11 3 2 16 2 5" xfId="35369"/>
    <cellStyle name="Normal 11 3 2 16 2 6" xfId="35370"/>
    <cellStyle name="Normal 11 3 2 16 3" xfId="35371"/>
    <cellStyle name="Normal 11 3 2 16 3 2" xfId="35372"/>
    <cellStyle name="Normal 11 3 2 16 3 2 2" xfId="35373"/>
    <cellStyle name="Normal 11 3 2 16 3 2 2 2" xfId="35374"/>
    <cellStyle name="Normal 11 3 2 16 3 2 3" xfId="35375"/>
    <cellStyle name="Normal 11 3 2 16 3 2 4" xfId="35376"/>
    <cellStyle name="Normal 11 3 2 16 3 3" xfId="35377"/>
    <cellStyle name="Normal 11 3 2 16 3 3 2" xfId="35378"/>
    <cellStyle name="Normal 11 3 2 16 3 4" xfId="35379"/>
    <cellStyle name="Normal 11 3 2 16 3 5" xfId="35380"/>
    <cellStyle name="Normal 11 3 2 16 4" xfId="35381"/>
    <cellStyle name="Normal 11 3 2 16 4 2" xfId="35382"/>
    <cellStyle name="Normal 11 3 2 16 4 2 2" xfId="35383"/>
    <cellStyle name="Normal 11 3 2 16 4 3" xfId="35384"/>
    <cellStyle name="Normal 11 3 2 16 4 4" xfId="35385"/>
    <cellStyle name="Normal 11 3 2 16 5" xfId="35386"/>
    <cellStyle name="Normal 11 3 2 16 5 2" xfId="35387"/>
    <cellStyle name="Normal 11 3 2 16 6" xfId="35388"/>
    <cellStyle name="Normal 11 3 2 16 7" xfId="35389"/>
    <cellStyle name="Normal 11 3 2 17" xfId="35390"/>
    <cellStyle name="Normal 11 3 2 17 2" xfId="35391"/>
    <cellStyle name="Normal 11 3 2 17 2 2" xfId="35392"/>
    <cellStyle name="Normal 11 3 2 17 2 2 2" xfId="35393"/>
    <cellStyle name="Normal 11 3 2 17 2 2 2 2" xfId="35394"/>
    <cellStyle name="Normal 11 3 2 17 2 2 2 2 2" xfId="35395"/>
    <cellStyle name="Normal 11 3 2 17 2 2 2 3" xfId="35396"/>
    <cellStyle name="Normal 11 3 2 17 2 2 2 4" xfId="35397"/>
    <cellStyle name="Normal 11 3 2 17 2 2 3" xfId="35398"/>
    <cellStyle name="Normal 11 3 2 17 2 2 3 2" xfId="35399"/>
    <cellStyle name="Normal 11 3 2 17 2 2 4" xfId="35400"/>
    <cellStyle name="Normal 11 3 2 17 2 2 5" xfId="35401"/>
    <cellStyle name="Normal 11 3 2 17 2 3" xfId="35402"/>
    <cellStyle name="Normal 11 3 2 17 2 3 2" xfId="35403"/>
    <cellStyle name="Normal 11 3 2 17 2 3 2 2" xfId="35404"/>
    <cellStyle name="Normal 11 3 2 17 2 3 3" xfId="35405"/>
    <cellStyle name="Normal 11 3 2 17 2 3 4" xfId="35406"/>
    <cellStyle name="Normal 11 3 2 17 2 4" xfId="35407"/>
    <cellStyle name="Normal 11 3 2 17 2 4 2" xfId="35408"/>
    <cellStyle name="Normal 11 3 2 17 2 5" xfId="35409"/>
    <cellStyle name="Normal 11 3 2 17 2 6" xfId="35410"/>
    <cellStyle name="Normal 11 3 2 17 3" xfId="35411"/>
    <cellStyle name="Normal 11 3 2 17 3 2" xfId="35412"/>
    <cellStyle name="Normal 11 3 2 17 3 2 2" xfId="35413"/>
    <cellStyle name="Normal 11 3 2 17 3 2 2 2" xfId="35414"/>
    <cellStyle name="Normal 11 3 2 17 3 2 3" xfId="35415"/>
    <cellStyle name="Normal 11 3 2 17 3 2 4" xfId="35416"/>
    <cellStyle name="Normal 11 3 2 17 3 3" xfId="35417"/>
    <cellStyle name="Normal 11 3 2 17 3 3 2" xfId="35418"/>
    <cellStyle name="Normal 11 3 2 17 3 4" xfId="35419"/>
    <cellStyle name="Normal 11 3 2 17 3 5" xfId="35420"/>
    <cellStyle name="Normal 11 3 2 17 4" xfId="35421"/>
    <cellStyle name="Normal 11 3 2 17 4 2" xfId="35422"/>
    <cellStyle name="Normal 11 3 2 17 4 2 2" xfId="35423"/>
    <cellStyle name="Normal 11 3 2 17 4 3" xfId="35424"/>
    <cellStyle name="Normal 11 3 2 17 4 4" xfId="35425"/>
    <cellStyle name="Normal 11 3 2 17 5" xfId="35426"/>
    <cellStyle name="Normal 11 3 2 17 5 2" xfId="35427"/>
    <cellStyle name="Normal 11 3 2 17 6" xfId="35428"/>
    <cellStyle name="Normal 11 3 2 17 7" xfId="35429"/>
    <cellStyle name="Normal 11 3 2 18" xfId="35430"/>
    <cellStyle name="Normal 11 3 2 18 2" xfId="35431"/>
    <cellStyle name="Normal 11 3 2 18 2 2" xfId="35432"/>
    <cellStyle name="Normal 11 3 2 18 2 2 2" xfId="35433"/>
    <cellStyle name="Normal 11 3 2 18 2 2 2 2" xfId="35434"/>
    <cellStyle name="Normal 11 3 2 18 2 2 2 2 2" xfId="35435"/>
    <cellStyle name="Normal 11 3 2 18 2 2 2 3" xfId="35436"/>
    <cellStyle name="Normal 11 3 2 18 2 2 2 4" xfId="35437"/>
    <cellStyle name="Normal 11 3 2 18 2 2 3" xfId="35438"/>
    <cellStyle name="Normal 11 3 2 18 2 2 3 2" xfId="35439"/>
    <cellStyle name="Normal 11 3 2 18 2 2 4" xfId="35440"/>
    <cellStyle name="Normal 11 3 2 18 2 2 5" xfId="35441"/>
    <cellStyle name="Normal 11 3 2 18 2 3" xfId="35442"/>
    <cellStyle name="Normal 11 3 2 18 2 3 2" xfId="35443"/>
    <cellStyle name="Normal 11 3 2 18 2 3 2 2" xfId="35444"/>
    <cellStyle name="Normal 11 3 2 18 2 3 3" xfId="35445"/>
    <cellStyle name="Normal 11 3 2 18 2 3 4" xfId="35446"/>
    <cellStyle name="Normal 11 3 2 18 2 4" xfId="35447"/>
    <cellStyle name="Normal 11 3 2 18 2 4 2" xfId="35448"/>
    <cellStyle name="Normal 11 3 2 18 2 5" xfId="35449"/>
    <cellStyle name="Normal 11 3 2 18 2 6" xfId="35450"/>
    <cellStyle name="Normal 11 3 2 18 3" xfId="35451"/>
    <cellStyle name="Normal 11 3 2 18 3 2" xfId="35452"/>
    <cellStyle name="Normal 11 3 2 18 3 2 2" xfId="35453"/>
    <cellStyle name="Normal 11 3 2 18 3 2 2 2" xfId="35454"/>
    <cellStyle name="Normal 11 3 2 18 3 2 3" xfId="35455"/>
    <cellStyle name="Normal 11 3 2 18 3 2 4" xfId="35456"/>
    <cellStyle name="Normal 11 3 2 18 3 3" xfId="35457"/>
    <cellStyle name="Normal 11 3 2 18 3 3 2" xfId="35458"/>
    <cellStyle name="Normal 11 3 2 18 3 4" xfId="35459"/>
    <cellStyle name="Normal 11 3 2 18 3 5" xfId="35460"/>
    <cellStyle name="Normal 11 3 2 18 4" xfId="35461"/>
    <cellStyle name="Normal 11 3 2 18 4 2" xfId="35462"/>
    <cellStyle name="Normal 11 3 2 18 4 2 2" xfId="35463"/>
    <cellStyle name="Normal 11 3 2 18 4 3" xfId="35464"/>
    <cellStyle name="Normal 11 3 2 18 4 4" xfId="35465"/>
    <cellStyle name="Normal 11 3 2 18 5" xfId="35466"/>
    <cellStyle name="Normal 11 3 2 18 5 2" xfId="35467"/>
    <cellStyle name="Normal 11 3 2 18 6" xfId="35468"/>
    <cellStyle name="Normal 11 3 2 18 7" xfId="35469"/>
    <cellStyle name="Normal 11 3 2 19" xfId="35470"/>
    <cellStyle name="Normal 11 3 2 19 2" xfId="35471"/>
    <cellStyle name="Normal 11 3 2 19 2 2" xfId="35472"/>
    <cellStyle name="Normal 11 3 2 19 2 2 2" xfId="35473"/>
    <cellStyle name="Normal 11 3 2 19 2 2 2 2" xfId="35474"/>
    <cellStyle name="Normal 11 3 2 19 2 2 2 2 2" xfId="35475"/>
    <cellStyle name="Normal 11 3 2 19 2 2 2 3" xfId="35476"/>
    <cellStyle name="Normal 11 3 2 19 2 2 2 4" xfId="35477"/>
    <cellStyle name="Normal 11 3 2 19 2 2 3" xfId="35478"/>
    <cellStyle name="Normal 11 3 2 19 2 2 3 2" xfId="35479"/>
    <cellStyle name="Normal 11 3 2 19 2 2 4" xfId="35480"/>
    <cellStyle name="Normal 11 3 2 19 2 2 5" xfId="35481"/>
    <cellStyle name="Normal 11 3 2 19 2 3" xfId="35482"/>
    <cellStyle name="Normal 11 3 2 19 2 3 2" xfId="35483"/>
    <cellStyle name="Normal 11 3 2 19 2 3 2 2" xfId="35484"/>
    <cellStyle name="Normal 11 3 2 19 2 3 3" xfId="35485"/>
    <cellStyle name="Normal 11 3 2 19 2 3 4" xfId="35486"/>
    <cellStyle name="Normal 11 3 2 19 2 4" xfId="35487"/>
    <cellStyle name="Normal 11 3 2 19 2 4 2" xfId="35488"/>
    <cellStyle name="Normal 11 3 2 19 2 5" xfId="35489"/>
    <cellStyle name="Normal 11 3 2 19 2 6" xfId="35490"/>
    <cellStyle name="Normal 11 3 2 19 3" xfId="35491"/>
    <cellStyle name="Normal 11 3 2 19 3 2" xfId="35492"/>
    <cellStyle name="Normal 11 3 2 19 3 2 2" xfId="35493"/>
    <cellStyle name="Normal 11 3 2 19 3 2 2 2" xfId="35494"/>
    <cellStyle name="Normal 11 3 2 19 3 2 3" xfId="35495"/>
    <cellStyle name="Normal 11 3 2 19 3 2 4" xfId="35496"/>
    <cellStyle name="Normal 11 3 2 19 3 3" xfId="35497"/>
    <cellStyle name="Normal 11 3 2 19 3 3 2" xfId="35498"/>
    <cellStyle name="Normal 11 3 2 19 3 4" xfId="35499"/>
    <cellStyle name="Normal 11 3 2 19 3 5" xfId="35500"/>
    <cellStyle name="Normal 11 3 2 19 4" xfId="35501"/>
    <cellStyle name="Normal 11 3 2 19 4 2" xfId="35502"/>
    <cellStyle name="Normal 11 3 2 19 4 2 2" xfId="35503"/>
    <cellStyle name="Normal 11 3 2 19 4 3" xfId="35504"/>
    <cellStyle name="Normal 11 3 2 19 4 4" xfId="35505"/>
    <cellStyle name="Normal 11 3 2 19 5" xfId="35506"/>
    <cellStyle name="Normal 11 3 2 19 5 2" xfId="35507"/>
    <cellStyle name="Normal 11 3 2 19 6" xfId="35508"/>
    <cellStyle name="Normal 11 3 2 19 7" xfId="35509"/>
    <cellStyle name="Normal 11 3 2 2" xfId="35510"/>
    <cellStyle name="Normal 11 3 2 2 2" xfId="35511"/>
    <cellStyle name="Normal 11 3 2 2 2 2" xfId="35512"/>
    <cellStyle name="Normal 11 3 2 2 2 2 2" xfId="35513"/>
    <cellStyle name="Normal 11 3 2 2 2 2 2 2" xfId="35514"/>
    <cellStyle name="Normal 11 3 2 2 2 2 2 2 2" xfId="35515"/>
    <cellStyle name="Normal 11 3 2 2 2 2 2 3" xfId="35516"/>
    <cellStyle name="Normal 11 3 2 2 2 2 2 4" xfId="35517"/>
    <cellStyle name="Normal 11 3 2 2 2 2 3" xfId="35518"/>
    <cellStyle name="Normal 11 3 2 2 2 2 3 2" xfId="35519"/>
    <cellStyle name="Normal 11 3 2 2 2 2 4" xfId="35520"/>
    <cellStyle name="Normal 11 3 2 2 2 2 5" xfId="35521"/>
    <cellStyle name="Normal 11 3 2 2 2 3" xfId="35522"/>
    <cellStyle name="Normal 11 3 2 2 2 3 2" xfId="35523"/>
    <cellStyle name="Normal 11 3 2 2 2 3 2 2" xfId="35524"/>
    <cellStyle name="Normal 11 3 2 2 2 3 3" xfId="35525"/>
    <cellStyle name="Normal 11 3 2 2 2 3 4" xfId="35526"/>
    <cellStyle name="Normal 11 3 2 2 2 4" xfId="35527"/>
    <cellStyle name="Normal 11 3 2 2 2 4 2" xfId="35528"/>
    <cellStyle name="Normal 11 3 2 2 2 5" xfId="35529"/>
    <cellStyle name="Normal 11 3 2 2 2 6" xfId="35530"/>
    <cellStyle name="Normal 11 3 2 2 3" xfId="35531"/>
    <cellStyle name="Normal 11 3 2 2 3 2" xfId="35532"/>
    <cellStyle name="Normal 11 3 2 2 3 2 2" xfId="35533"/>
    <cellStyle name="Normal 11 3 2 2 3 2 2 2" xfId="35534"/>
    <cellStyle name="Normal 11 3 2 2 3 2 3" xfId="35535"/>
    <cellStyle name="Normal 11 3 2 2 3 2 4" xfId="35536"/>
    <cellStyle name="Normal 11 3 2 2 3 3" xfId="35537"/>
    <cellStyle name="Normal 11 3 2 2 3 3 2" xfId="35538"/>
    <cellStyle name="Normal 11 3 2 2 3 4" xfId="35539"/>
    <cellStyle name="Normal 11 3 2 2 3 5" xfId="35540"/>
    <cellStyle name="Normal 11 3 2 2 4" xfId="35541"/>
    <cellStyle name="Normal 11 3 2 2 4 2" xfId="35542"/>
    <cellStyle name="Normal 11 3 2 2 4 2 2" xfId="35543"/>
    <cellStyle name="Normal 11 3 2 2 4 3" xfId="35544"/>
    <cellStyle name="Normal 11 3 2 2 4 4" xfId="35545"/>
    <cellStyle name="Normal 11 3 2 2 5" xfId="35546"/>
    <cellStyle name="Normal 11 3 2 2 5 2" xfId="35547"/>
    <cellStyle name="Normal 11 3 2 2 6" xfId="35548"/>
    <cellStyle name="Normal 11 3 2 2 7" xfId="35549"/>
    <cellStyle name="Normal 11 3 2 20" xfId="35550"/>
    <cellStyle name="Normal 11 3 2 20 2" xfId="35551"/>
    <cellStyle name="Normal 11 3 2 20 2 2" xfId="35552"/>
    <cellStyle name="Normal 11 3 2 20 2 2 2" xfId="35553"/>
    <cellStyle name="Normal 11 3 2 20 2 2 2 2" xfId="35554"/>
    <cellStyle name="Normal 11 3 2 20 2 2 2 2 2" xfId="35555"/>
    <cellStyle name="Normal 11 3 2 20 2 2 2 3" xfId="35556"/>
    <cellStyle name="Normal 11 3 2 20 2 2 2 4" xfId="35557"/>
    <cellStyle name="Normal 11 3 2 20 2 2 3" xfId="35558"/>
    <cellStyle name="Normal 11 3 2 20 2 2 3 2" xfId="35559"/>
    <cellStyle name="Normal 11 3 2 20 2 2 4" xfId="35560"/>
    <cellStyle name="Normal 11 3 2 20 2 2 5" xfId="35561"/>
    <cellStyle name="Normal 11 3 2 20 2 3" xfId="35562"/>
    <cellStyle name="Normal 11 3 2 20 2 3 2" xfId="35563"/>
    <cellStyle name="Normal 11 3 2 20 2 3 2 2" xfId="35564"/>
    <cellStyle name="Normal 11 3 2 20 2 3 3" xfId="35565"/>
    <cellStyle name="Normal 11 3 2 20 2 3 4" xfId="35566"/>
    <cellStyle name="Normal 11 3 2 20 2 4" xfId="35567"/>
    <cellStyle name="Normal 11 3 2 20 2 4 2" xfId="35568"/>
    <cellStyle name="Normal 11 3 2 20 2 5" xfId="35569"/>
    <cellStyle name="Normal 11 3 2 20 2 6" xfId="35570"/>
    <cellStyle name="Normal 11 3 2 20 3" xfId="35571"/>
    <cellStyle name="Normal 11 3 2 20 3 2" xfId="35572"/>
    <cellStyle name="Normal 11 3 2 20 3 2 2" xfId="35573"/>
    <cellStyle name="Normal 11 3 2 20 3 2 2 2" xfId="35574"/>
    <cellStyle name="Normal 11 3 2 20 3 2 3" xfId="35575"/>
    <cellStyle name="Normal 11 3 2 20 3 2 4" xfId="35576"/>
    <cellStyle name="Normal 11 3 2 20 3 3" xfId="35577"/>
    <cellStyle name="Normal 11 3 2 20 3 3 2" xfId="35578"/>
    <cellStyle name="Normal 11 3 2 20 3 4" xfId="35579"/>
    <cellStyle name="Normal 11 3 2 20 3 5" xfId="35580"/>
    <cellStyle name="Normal 11 3 2 20 4" xfId="35581"/>
    <cellStyle name="Normal 11 3 2 20 4 2" xfId="35582"/>
    <cellStyle name="Normal 11 3 2 20 4 2 2" xfId="35583"/>
    <cellStyle name="Normal 11 3 2 20 4 3" xfId="35584"/>
    <cellStyle name="Normal 11 3 2 20 4 4" xfId="35585"/>
    <cellStyle name="Normal 11 3 2 20 5" xfId="35586"/>
    <cellStyle name="Normal 11 3 2 20 5 2" xfId="35587"/>
    <cellStyle name="Normal 11 3 2 20 6" xfId="35588"/>
    <cellStyle name="Normal 11 3 2 20 7" xfId="35589"/>
    <cellStyle name="Normal 11 3 2 21" xfId="35590"/>
    <cellStyle name="Normal 11 3 2 21 2" xfId="35591"/>
    <cellStyle name="Normal 11 3 2 21 2 2" xfId="35592"/>
    <cellStyle name="Normal 11 3 2 21 2 2 2" xfId="35593"/>
    <cellStyle name="Normal 11 3 2 21 2 2 2 2" xfId="35594"/>
    <cellStyle name="Normal 11 3 2 21 2 2 2 2 2" xfId="35595"/>
    <cellStyle name="Normal 11 3 2 21 2 2 2 3" xfId="35596"/>
    <cellStyle name="Normal 11 3 2 21 2 2 2 4" xfId="35597"/>
    <cellStyle name="Normal 11 3 2 21 2 2 3" xfId="35598"/>
    <cellStyle name="Normal 11 3 2 21 2 2 3 2" xfId="35599"/>
    <cellStyle name="Normal 11 3 2 21 2 2 4" xfId="35600"/>
    <cellStyle name="Normal 11 3 2 21 2 2 5" xfId="35601"/>
    <cellStyle name="Normal 11 3 2 21 2 3" xfId="35602"/>
    <cellStyle name="Normal 11 3 2 21 2 3 2" xfId="35603"/>
    <cellStyle name="Normal 11 3 2 21 2 3 2 2" xfId="35604"/>
    <cellStyle name="Normal 11 3 2 21 2 3 3" xfId="35605"/>
    <cellStyle name="Normal 11 3 2 21 2 3 4" xfId="35606"/>
    <cellStyle name="Normal 11 3 2 21 2 4" xfId="35607"/>
    <cellStyle name="Normal 11 3 2 21 2 4 2" xfId="35608"/>
    <cellStyle name="Normal 11 3 2 21 2 5" xfId="35609"/>
    <cellStyle name="Normal 11 3 2 21 2 6" xfId="35610"/>
    <cellStyle name="Normal 11 3 2 21 3" xfId="35611"/>
    <cellStyle name="Normal 11 3 2 21 3 2" xfId="35612"/>
    <cellStyle name="Normal 11 3 2 21 3 2 2" xfId="35613"/>
    <cellStyle name="Normal 11 3 2 21 3 2 2 2" xfId="35614"/>
    <cellStyle name="Normal 11 3 2 21 3 2 3" xfId="35615"/>
    <cellStyle name="Normal 11 3 2 21 3 2 4" xfId="35616"/>
    <cellStyle name="Normal 11 3 2 21 3 3" xfId="35617"/>
    <cellStyle name="Normal 11 3 2 21 3 3 2" xfId="35618"/>
    <cellStyle name="Normal 11 3 2 21 3 4" xfId="35619"/>
    <cellStyle name="Normal 11 3 2 21 3 5" xfId="35620"/>
    <cellStyle name="Normal 11 3 2 21 4" xfId="35621"/>
    <cellStyle name="Normal 11 3 2 21 4 2" xfId="35622"/>
    <cellStyle name="Normal 11 3 2 21 4 2 2" xfId="35623"/>
    <cellStyle name="Normal 11 3 2 21 4 3" xfId="35624"/>
    <cellStyle name="Normal 11 3 2 21 4 4" xfId="35625"/>
    <cellStyle name="Normal 11 3 2 21 5" xfId="35626"/>
    <cellStyle name="Normal 11 3 2 21 5 2" xfId="35627"/>
    <cellStyle name="Normal 11 3 2 21 6" xfId="35628"/>
    <cellStyle name="Normal 11 3 2 21 7" xfId="35629"/>
    <cellStyle name="Normal 11 3 2 22" xfId="35630"/>
    <cellStyle name="Normal 11 3 2 22 2" xfId="35631"/>
    <cellStyle name="Normal 11 3 2 22 2 2" xfId="35632"/>
    <cellStyle name="Normal 11 3 2 22 2 2 2" xfId="35633"/>
    <cellStyle name="Normal 11 3 2 22 2 2 2 2" xfId="35634"/>
    <cellStyle name="Normal 11 3 2 22 2 2 2 2 2" xfId="35635"/>
    <cellStyle name="Normal 11 3 2 22 2 2 2 3" xfId="35636"/>
    <cellStyle name="Normal 11 3 2 22 2 2 2 4" xfId="35637"/>
    <cellStyle name="Normal 11 3 2 22 2 2 3" xfId="35638"/>
    <cellStyle name="Normal 11 3 2 22 2 2 3 2" xfId="35639"/>
    <cellStyle name="Normal 11 3 2 22 2 2 4" xfId="35640"/>
    <cellStyle name="Normal 11 3 2 22 2 2 5" xfId="35641"/>
    <cellStyle name="Normal 11 3 2 22 2 3" xfId="35642"/>
    <cellStyle name="Normal 11 3 2 22 2 3 2" xfId="35643"/>
    <cellStyle name="Normal 11 3 2 22 2 3 2 2" xfId="35644"/>
    <cellStyle name="Normal 11 3 2 22 2 3 3" xfId="35645"/>
    <cellStyle name="Normal 11 3 2 22 2 3 4" xfId="35646"/>
    <cellStyle name="Normal 11 3 2 22 2 4" xfId="35647"/>
    <cellStyle name="Normal 11 3 2 22 2 4 2" xfId="35648"/>
    <cellStyle name="Normal 11 3 2 22 2 5" xfId="35649"/>
    <cellStyle name="Normal 11 3 2 22 2 6" xfId="35650"/>
    <cellStyle name="Normal 11 3 2 22 3" xfId="35651"/>
    <cellStyle name="Normal 11 3 2 22 3 2" xfId="35652"/>
    <cellStyle name="Normal 11 3 2 22 3 2 2" xfId="35653"/>
    <cellStyle name="Normal 11 3 2 22 3 2 2 2" xfId="35654"/>
    <cellStyle name="Normal 11 3 2 22 3 2 3" xfId="35655"/>
    <cellStyle name="Normal 11 3 2 22 3 2 4" xfId="35656"/>
    <cellStyle name="Normal 11 3 2 22 3 3" xfId="35657"/>
    <cellStyle name="Normal 11 3 2 22 3 3 2" xfId="35658"/>
    <cellStyle name="Normal 11 3 2 22 3 4" xfId="35659"/>
    <cellStyle name="Normal 11 3 2 22 3 5" xfId="35660"/>
    <cellStyle name="Normal 11 3 2 22 4" xfId="35661"/>
    <cellStyle name="Normal 11 3 2 22 4 2" xfId="35662"/>
    <cellStyle name="Normal 11 3 2 22 4 2 2" xfId="35663"/>
    <cellStyle name="Normal 11 3 2 22 4 3" xfId="35664"/>
    <cellStyle name="Normal 11 3 2 22 4 4" xfId="35665"/>
    <cellStyle name="Normal 11 3 2 22 5" xfId="35666"/>
    <cellStyle name="Normal 11 3 2 22 5 2" xfId="35667"/>
    <cellStyle name="Normal 11 3 2 22 6" xfId="35668"/>
    <cellStyle name="Normal 11 3 2 22 7" xfId="35669"/>
    <cellStyle name="Normal 11 3 2 23" xfId="35670"/>
    <cellStyle name="Normal 11 3 2 23 2" xfId="35671"/>
    <cellStyle name="Normal 11 3 2 23 2 2" xfId="35672"/>
    <cellStyle name="Normal 11 3 2 23 2 2 2" xfId="35673"/>
    <cellStyle name="Normal 11 3 2 23 2 2 2 2" xfId="35674"/>
    <cellStyle name="Normal 11 3 2 23 2 2 2 2 2" xfId="35675"/>
    <cellStyle name="Normal 11 3 2 23 2 2 2 3" xfId="35676"/>
    <cellStyle name="Normal 11 3 2 23 2 2 2 4" xfId="35677"/>
    <cellStyle name="Normal 11 3 2 23 2 2 3" xfId="35678"/>
    <cellStyle name="Normal 11 3 2 23 2 2 3 2" xfId="35679"/>
    <cellStyle name="Normal 11 3 2 23 2 2 4" xfId="35680"/>
    <cellStyle name="Normal 11 3 2 23 2 2 5" xfId="35681"/>
    <cellStyle name="Normal 11 3 2 23 2 3" xfId="35682"/>
    <cellStyle name="Normal 11 3 2 23 2 3 2" xfId="35683"/>
    <cellStyle name="Normal 11 3 2 23 2 3 2 2" xfId="35684"/>
    <cellStyle name="Normal 11 3 2 23 2 3 3" xfId="35685"/>
    <cellStyle name="Normal 11 3 2 23 2 3 4" xfId="35686"/>
    <cellStyle name="Normal 11 3 2 23 2 4" xfId="35687"/>
    <cellStyle name="Normal 11 3 2 23 2 4 2" xfId="35688"/>
    <cellStyle name="Normal 11 3 2 23 2 5" xfId="35689"/>
    <cellStyle name="Normal 11 3 2 23 2 6" xfId="35690"/>
    <cellStyle name="Normal 11 3 2 23 3" xfId="35691"/>
    <cellStyle name="Normal 11 3 2 23 3 2" xfId="35692"/>
    <cellStyle name="Normal 11 3 2 23 3 2 2" xfId="35693"/>
    <cellStyle name="Normal 11 3 2 23 3 2 2 2" xfId="35694"/>
    <cellStyle name="Normal 11 3 2 23 3 2 3" xfId="35695"/>
    <cellStyle name="Normal 11 3 2 23 3 2 4" xfId="35696"/>
    <cellStyle name="Normal 11 3 2 23 3 3" xfId="35697"/>
    <cellStyle name="Normal 11 3 2 23 3 3 2" xfId="35698"/>
    <cellStyle name="Normal 11 3 2 23 3 4" xfId="35699"/>
    <cellStyle name="Normal 11 3 2 23 3 5" xfId="35700"/>
    <cellStyle name="Normal 11 3 2 23 4" xfId="35701"/>
    <cellStyle name="Normal 11 3 2 23 4 2" xfId="35702"/>
    <cellStyle name="Normal 11 3 2 23 4 2 2" xfId="35703"/>
    <cellStyle name="Normal 11 3 2 23 4 3" xfId="35704"/>
    <cellStyle name="Normal 11 3 2 23 4 4" xfId="35705"/>
    <cellStyle name="Normal 11 3 2 23 5" xfId="35706"/>
    <cellStyle name="Normal 11 3 2 23 5 2" xfId="35707"/>
    <cellStyle name="Normal 11 3 2 23 6" xfId="35708"/>
    <cellStyle name="Normal 11 3 2 23 7" xfId="35709"/>
    <cellStyle name="Normal 11 3 2 24" xfId="35710"/>
    <cellStyle name="Normal 11 3 2 24 2" xfId="35711"/>
    <cellStyle name="Normal 11 3 2 24 2 2" xfId="35712"/>
    <cellStyle name="Normal 11 3 2 24 2 2 2" xfId="35713"/>
    <cellStyle name="Normal 11 3 2 24 2 2 2 2" xfId="35714"/>
    <cellStyle name="Normal 11 3 2 24 2 2 2 2 2" xfId="35715"/>
    <cellStyle name="Normal 11 3 2 24 2 2 2 3" xfId="35716"/>
    <cellStyle name="Normal 11 3 2 24 2 2 2 4" xfId="35717"/>
    <cellStyle name="Normal 11 3 2 24 2 2 3" xfId="35718"/>
    <cellStyle name="Normal 11 3 2 24 2 2 3 2" xfId="35719"/>
    <cellStyle name="Normal 11 3 2 24 2 2 4" xfId="35720"/>
    <cellStyle name="Normal 11 3 2 24 2 2 5" xfId="35721"/>
    <cellStyle name="Normal 11 3 2 24 2 3" xfId="35722"/>
    <cellStyle name="Normal 11 3 2 24 2 3 2" xfId="35723"/>
    <cellStyle name="Normal 11 3 2 24 2 3 2 2" xfId="35724"/>
    <cellStyle name="Normal 11 3 2 24 2 3 3" xfId="35725"/>
    <cellStyle name="Normal 11 3 2 24 2 3 4" xfId="35726"/>
    <cellStyle name="Normal 11 3 2 24 2 4" xfId="35727"/>
    <cellStyle name="Normal 11 3 2 24 2 4 2" xfId="35728"/>
    <cellStyle name="Normal 11 3 2 24 2 5" xfId="35729"/>
    <cellStyle name="Normal 11 3 2 24 2 6" xfId="35730"/>
    <cellStyle name="Normal 11 3 2 24 3" xfId="35731"/>
    <cellStyle name="Normal 11 3 2 24 3 2" xfId="35732"/>
    <cellStyle name="Normal 11 3 2 24 3 2 2" xfId="35733"/>
    <cellStyle name="Normal 11 3 2 24 3 2 2 2" xfId="35734"/>
    <cellStyle name="Normal 11 3 2 24 3 2 3" xfId="35735"/>
    <cellStyle name="Normal 11 3 2 24 3 2 4" xfId="35736"/>
    <cellStyle name="Normal 11 3 2 24 3 3" xfId="35737"/>
    <cellStyle name="Normal 11 3 2 24 3 3 2" xfId="35738"/>
    <cellStyle name="Normal 11 3 2 24 3 4" xfId="35739"/>
    <cellStyle name="Normal 11 3 2 24 3 5" xfId="35740"/>
    <cellStyle name="Normal 11 3 2 24 4" xfId="35741"/>
    <cellStyle name="Normal 11 3 2 24 4 2" xfId="35742"/>
    <cellStyle name="Normal 11 3 2 24 4 2 2" xfId="35743"/>
    <cellStyle name="Normal 11 3 2 24 4 3" xfId="35744"/>
    <cellStyle name="Normal 11 3 2 24 4 4" xfId="35745"/>
    <cellStyle name="Normal 11 3 2 24 5" xfId="35746"/>
    <cellStyle name="Normal 11 3 2 24 5 2" xfId="35747"/>
    <cellStyle name="Normal 11 3 2 24 6" xfId="35748"/>
    <cellStyle name="Normal 11 3 2 24 7" xfId="35749"/>
    <cellStyle name="Normal 11 3 2 25" xfId="35750"/>
    <cellStyle name="Normal 11 3 2 25 2" xfId="35751"/>
    <cellStyle name="Normal 11 3 2 25 2 2" xfId="35752"/>
    <cellStyle name="Normal 11 3 2 25 2 2 2" xfId="35753"/>
    <cellStyle name="Normal 11 3 2 25 2 2 2 2" xfId="35754"/>
    <cellStyle name="Normal 11 3 2 25 2 2 2 2 2" xfId="35755"/>
    <cellStyle name="Normal 11 3 2 25 2 2 2 3" xfId="35756"/>
    <cellStyle name="Normal 11 3 2 25 2 2 2 4" xfId="35757"/>
    <cellStyle name="Normal 11 3 2 25 2 2 3" xfId="35758"/>
    <cellStyle name="Normal 11 3 2 25 2 2 3 2" xfId="35759"/>
    <cellStyle name="Normal 11 3 2 25 2 2 4" xfId="35760"/>
    <cellStyle name="Normal 11 3 2 25 2 2 5" xfId="35761"/>
    <cellStyle name="Normal 11 3 2 25 2 3" xfId="35762"/>
    <cellStyle name="Normal 11 3 2 25 2 3 2" xfId="35763"/>
    <cellStyle name="Normal 11 3 2 25 2 3 2 2" xfId="35764"/>
    <cellStyle name="Normal 11 3 2 25 2 3 3" xfId="35765"/>
    <cellStyle name="Normal 11 3 2 25 2 3 4" xfId="35766"/>
    <cellStyle name="Normal 11 3 2 25 2 4" xfId="35767"/>
    <cellStyle name="Normal 11 3 2 25 2 4 2" xfId="35768"/>
    <cellStyle name="Normal 11 3 2 25 2 5" xfId="35769"/>
    <cellStyle name="Normal 11 3 2 25 2 6" xfId="35770"/>
    <cellStyle name="Normal 11 3 2 25 3" xfId="35771"/>
    <cellStyle name="Normal 11 3 2 25 3 2" xfId="35772"/>
    <cellStyle name="Normal 11 3 2 25 3 2 2" xfId="35773"/>
    <cellStyle name="Normal 11 3 2 25 3 2 2 2" xfId="35774"/>
    <cellStyle name="Normal 11 3 2 25 3 2 3" xfId="35775"/>
    <cellStyle name="Normal 11 3 2 25 3 2 4" xfId="35776"/>
    <cellStyle name="Normal 11 3 2 25 3 3" xfId="35777"/>
    <cellStyle name="Normal 11 3 2 25 3 3 2" xfId="35778"/>
    <cellStyle name="Normal 11 3 2 25 3 4" xfId="35779"/>
    <cellStyle name="Normal 11 3 2 25 3 5" xfId="35780"/>
    <cellStyle name="Normal 11 3 2 25 4" xfId="35781"/>
    <cellStyle name="Normal 11 3 2 25 4 2" xfId="35782"/>
    <cellStyle name="Normal 11 3 2 25 4 2 2" xfId="35783"/>
    <cellStyle name="Normal 11 3 2 25 4 3" xfId="35784"/>
    <cellStyle name="Normal 11 3 2 25 4 4" xfId="35785"/>
    <cellStyle name="Normal 11 3 2 25 5" xfId="35786"/>
    <cellStyle name="Normal 11 3 2 25 5 2" xfId="35787"/>
    <cellStyle name="Normal 11 3 2 25 6" xfId="35788"/>
    <cellStyle name="Normal 11 3 2 25 7" xfId="35789"/>
    <cellStyle name="Normal 11 3 2 26" xfId="35790"/>
    <cellStyle name="Normal 11 3 2 26 2" xfId="35791"/>
    <cellStyle name="Normal 11 3 2 26 2 2" xfId="35792"/>
    <cellStyle name="Normal 11 3 2 26 2 2 2" xfId="35793"/>
    <cellStyle name="Normal 11 3 2 26 2 2 2 2" xfId="35794"/>
    <cellStyle name="Normal 11 3 2 26 2 2 2 2 2" xfId="35795"/>
    <cellStyle name="Normal 11 3 2 26 2 2 2 3" xfId="35796"/>
    <cellStyle name="Normal 11 3 2 26 2 2 2 4" xfId="35797"/>
    <cellStyle name="Normal 11 3 2 26 2 2 3" xfId="35798"/>
    <cellStyle name="Normal 11 3 2 26 2 2 3 2" xfId="35799"/>
    <cellStyle name="Normal 11 3 2 26 2 2 4" xfId="35800"/>
    <cellStyle name="Normal 11 3 2 26 2 2 5" xfId="35801"/>
    <cellStyle name="Normal 11 3 2 26 2 3" xfId="35802"/>
    <cellStyle name="Normal 11 3 2 26 2 3 2" xfId="35803"/>
    <cellStyle name="Normal 11 3 2 26 2 3 2 2" xfId="35804"/>
    <cellStyle name="Normal 11 3 2 26 2 3 3" xfId="35805"/>
    <cellStyle name="Normal 11 3 2 26 2 3 4" xfId="35806"/>
    <cellStyle name="Normal 11 3 2 26 2 4" xfId="35807"/>
    <cellStyle name="Normal 11 3 2 26 2 4 2" xfId="35808"/>
    <cellStyle name="Normal 11 3 2 26 2 5" xfId="35809"/>
    <cellStyle name="Normal 11 3 2 26 2 6" xfId="35810"/>
    <cellStyle name="Normal 11 3 2 26 3" xfId="35811"/>
    <cellStyle name="Normal 11 3 2 26 3 2" xfId="35812"/>
    <cellStyle name="Normal 11 3 2 26 3 2 2" xfId="35813"/>
    <cellStyle name="Normal 11 3 2 26 3 2 2 2" xfId="35814"/>
    <cellStyle name="Normal 11 3 2 26 3 2 3" xfId="35815"/>
    <cellStyle name="Normal 11 3 2 26 3 2 4" xfId="35816"/>
    <cellStyle name="Normal 11 3 2 26 3 3" xfId="35817"/>
    <cellStyle name="Normal 11 3 2 26 3 3 2" xfId="35818"/>
    <cellStyle name="Normal 11 3 2 26 3 4" xfId="35819"/>
    <cellStyle name="Normal 11 3 2 26 3 5" xfId="35820"/>
    <cellStyle name="Normal 11 3 2 26 4" xfId="35821"/>
    <cellStyle name="Normal 11 3 2 26 4 2" xfId="35822"/>
    <cellStyle name="Normal 11 3 2 26 4 2 2" xfId="35823"/>
    <cellStyle name="Normal 11 3 2 26 4 3" xfId="35824"/>
    <cellStyle name="Normal 11 3 2 26 4 4" xfId="35825"/>
    <cellStyle name="Normal 11 3 2 26 5" xfId="35826"/>
    <cellStyle name="Normal 11 3 2 26 5 2" xfId="35827"/>
    <cellStyle name="Normal 11 3 2 26 6" xfId="35828"/>
    <cellStyle name="Normal 11 3 2 26 7" xfId="35829"/>
    <cellStyle name="Normal 11 3 2 27" xfId="35830"/>
    <cellStyle name="Normal 11 3 2 27 2" xfId="35831"/>
    <cellStyle name="Normal 11 3 2 27 2 2" xfId="35832"/>
    <cellStyle name="Normal 11 3 2 27 2 2 2" xfId="35833"/>
    <cellStyle name="Normal 11 3 2 27 2 2 2 2" xfId="35834"/>
    <cellStyle name="Normal 11 3 2 27 2 2 2 2 2" xfId="35835"/>
    <cellStyle name="Normal 11 3 2 27 2 2 2 3" xfId="35836"/>
    <cellStyle name="Normal 11 3 2 27 2 2 2 4" xfId="35837"/>
    <cellStyle name="Normal 11 3 2 27 2 2 3" xfId="35838"/>
    <cellStyle name="Normal 11 3 2 27 2 2 3 2" xfId="35839"/>
    <cellStyle name="Normal 11 3 2 27 2 2 4" xfId="35840"/>
    <cellStyle name="Normal 11 3 2 27 2 2 5" xfId="35841"/>
    <cellStyle name="Normal 11 3 2 27 2 3" xfId="35842"/>
    <cellStyle name="Normal 11 3 2 27 2 3 2" xfId="35843"/>
    <cellStyle name="Normal 11 3 2 27 2 3 2 2" xfId="35844"/>
    <cellStyle name="Normal 11 3 2 27 2 3 3" xfId="35845"/>
    <cellStyle name="Normal 11 3 2 27 2 3 4" xfId="35846"/>
    <cellStyle name="Normal 11 3 2 27 2 4" xfId="35847"/>
    <cellStyle name="Normal 11 3 2 27 2 4 2" xfId="35848"/>
    <cellStyle name="Normal 11 3 2 27 2 5" xfId="35849"/>
    <cellStyle name="Normal 11 3 2 27 2 6" xfId="35850"/>
    <cellStyle name="Normal 11 3 2 27 3" xfId="35851"/>
    <cellStyle name="Normal 11 3 2 27 3 2" xfId="35852"/>
    <cellStyle name="Normal 11 3 2 27 3 2 2" xfId="35853"/>
    <cellStyle name="Normal 11 3 2 27 3 2 2 2" xfId="35854"/>
    <cellStyle name="Normal 11 3 2 27 3 2 3" xfId="35855"/>
    <cellStyle name="Normal 11 3 2 27 3 2 4" xfId="35856"/>
    <cellStyle name="Normal 11 3 2 27 3 3" xfId="35857"/>
    <cellStyle name="Normal 11 3 2 27 3 3 2" xfId="35858"/>
    <cellStyle name="Normal 11 3 2 27 3 4" xfId="35859"/>
    <cellStyle name="Normal 11 3 2 27 3 5" xfId="35860"/>
    <cellStyle name="Normal 11 3 2 27 4" xfId="35861"/>
    <cellStyle name="Normal 11 3 2 27 4 2" xfId="35862"/>
    <cellStyle name="Normal 11 3 2 27 4 2 2" xfId="35863"/>
    <cellStyle name="Normal 11 3 2 27 4 3" xfId="35864"/>
    <cellStyle name="Normal 11 3 2 27 4 4" xfId="35865"/>
    <cellStyle name="Normal 11 3 2 27 5" xfId="35866"/>
    <cellStyle name="Normal 11 3 2 27 5 2" xfId="35867"/>
    <cellStyle name="Normal 11 3 2 27 6" xfId="35868"/>
    <cellStyle name="Normal 11 3 2 27 7" xfId="35869"/>
    <cellStyle name="Normal 11 3 2 28" xfId="35870"/>
    <cellStyle name="Normal 11 3 2 28 2" xfId="35871"/>
    <cellStyle name="Normal 11 3 2 28 2 2" xfId="35872"/>
    <cellStyle name="Normal 11 3 2 28 2 2 2" xfId="35873"/>
    <cellStyle name="Normal 11 3 2 28 2 2 2 2" xfId="35874"/>
    <cellStyle name="Normal 11 3 2 28 2 2 2 2 2" xfId="35875"/>
    <cellStyle name="Normal 11 3 2 28 2 2 2 3" xfId="35876"/>
    <cellStyle name="Normal 11 3 2 28 2 2 2 4" xfId="35877"/>
    <cellStyle name="Normal 11 3 2 28 2 2 3" xfId="35878"/>
    <cellStyle name="Normal 11 3 2 28 2 2 3 2" xfId="35879"/>
    <cellStyle name="Normal 11 3 2 28 2 2 4" xfId="35880"/>
    <cellStyle name="Normal 11 3 2 28 2 2 5" xfId="35881"/>
    <cellStyle name="Normal 11 3 2 28 2 3" xfId="35882"/>
    <cellStyle name="Normal 11 3 2 28 2 3 2" xfId="35883"/>
    <cellStyle name="Normal 11 3 2 28 2 3 2 2" xfId="35884"/>
    <cellStyle name="Normal 11 3 2 28 2 3 3" xfId="35885"/>
    <cellStyle name="Normal 11 3 2 28 2 3 4" xfId="35886"/>
    <cellStyle name="Normal 11 3 2 28 2 4" xfId="35887"/>
    <cellStyle name="Normal 11 3 2 28 2 4 2" xfId="35888"/>
    <cellStyle name="Normal 11 3 2 28 2 5" xfId="35889"/>
    <cellStyle name="Normal 11 3 2 28 2 6" xfId="35890"/>
    <cellStyle name="Normal 11 3 2 28 3" xfId="35891"/>
    <cellStyle name="Normal 11 3 2 28 3 2" xfId="35892"/>
    <cellStyle name="Normal 11 3 2 28 3 2 2" xfId="35893"/>
    <cellStyle name="Normal 11 3 2 28 3 2 2 2" xfId="35894"/>
    <cellStyle name="Normal 11 3 2 28 3 2 3" xfId="35895"/>
    <cellStyle name="Normal 11 3 2 28 3 2 4" xfId="35896"/>
    <cellStyle name="Normal 11 3 2 28 3 3" xfId="35897"/>
    <cellStyle name="Normal 11 3 2 28 3 3 2" xfId="35898"/>
    <cellStyle name="Normal 11 3 2 28 3 4" xfId="35899"/>
    <cellStyle name="Normal 11 3 2 28 3 5" xfId="35900"/>
    <cellStyle name="Normal 11 3 2 28 4" xfId="35901"/>
    <cellStyle name="Normal 11 3 2 28 4 2" xfId="35902"/>
    <cellStyle name="Normal 11 3 2 28 4 2 2" xfId="35903"/>
    <cellStyle name="Normal 11 3 2 28 4 3" xfId="35904"/>
    <cellStyle name="Normal 11 3 2 28 4 4" xfId="35905"/>
    <cellStyle name="Normal 11 3 2 28 5" xfId="35906"/>
    <cellStyle name="Normal 11 3 2 28 5 2" xfId="35907"/>
    <cellStyle name="Normal 11 3 2 28 6" xfId="35908"/>
    <cellStyle name="Normal 11 3 2 28 7" xfId="35909"/>
    <cellStyle name="Normal 11 3 2 29" xfId="35910"/>
    <cellStyle name="Normal 11 3 2 29 2" xfId="35911"/>
    <cellStyle name="Normal 11 3 2 29 2 2" xfId="35912"/>
    <cellStyle name="Normal 11 3 2 29 2 2 2" xfId="35913"/>
    <cellStyle name="Normal 11 3 2 29 2 2 2 2" xfId="35914"/>
    <cellStyle name="Normal 11 3 2 29 2 2 2 2 2" xfId="35915"/>
    <cellStyle name="Normal 11 3 2 29 2 2 2 3" xfId="35916"/>
    <cellStyle name="Normal 11 3 2 29 2 2 2 4" xfId="35917"/>
    <cellStyle name="Normal 11 3 2 29 2 2 3" xfId="35918"/>
    <cellStyle name="Normal 11 3 2 29 2 2 3 2" xfId="35919"/>
    <cellStyle name="Normal 11 3 2 29 2 2 4" xfId="35920"/>
    <cellStyle name="Normal 11 3 2 29 2 2 5" xfId="35921"/>
    <cellStyle name="Normal 11 3 2 29 2 3" xfId="35922"/>
    <cellStyle name="Normal 11 3 2 29 2 3 2" xfId="35923"/>
    <cellStyle name="Normal 11 3 2 29 2 3 2 2" xfId="35924"/>
    <cellStyle name="Normal 11 3 2 29 2 3 3" xfId="35925"/>
    <cellStyle name="Normal 11 3 2 29 2 3 4" xfId="35926"/>
    <cellStyle name="Normal 11 3 2 29 2 4" xfId="35927"/>
    <cellStyle name="Normal 11 3 2 29 2 4 2" xfId="35928"/>
    <cellStyle name="Normal 11 3 2 29 2 5" xfId="35929"/>
    <cellStyle name="Normal 11 3 2 29 2 6" xfId="35930"/>
    <cellStyle name="Normal 11 3 2 29 3" xfId="35931"/>
    <cellStyle name="Normal 11 3 2 29 3 2" xfId="35932"/>
    <cellStyle name="Normal 11 3 2 29 3 2 2" xfId="35933"/>
    <cellStyle name="Normal 11 3 2 29 3 2 2 2" xfId="35934"/>
    <cellStyle name="Normal 11 3 2 29 3 2 3" xfId="35935"/>
    <cellStyle name="Normal 11 3 2 29 3 2 4" xfId="35936"/>
    <cellStyle name="Normal 11 3 2 29 3 3" xfId="35937"/>
    <cellStyle name="Normal 11 3 2 29 3 3 2" xfId="35938"/>
    <cellStyle name="Normal 11 3 2 29 3 4" xfId="35939"/>
    <cellStyle name="Normal 11 3 2 29 3 5" xfId="35940"/>
    <cellStyle name="Normal 11 3 2 29 4" xfId="35941"/>
    <cellStyle name="Normal 11 3 2 29 4 2" xfId="35942"/>
    <cellStyle name="Normal 11 3 2 29 4 2 2" xfId="35943"/>
    <cellStyle name="Normal 11 3 2 29 4 3" xfId="35944"/>
    <cellStyle name="Normal 11 3 2 29 4 4" xfId="35945"/>
    <cellStyle name="Normal 11 3 2 29 5" xfId="35946"/>
    <cellStyle name="Normal 11 3 2 29 5 2" xfId="35947"/>
    <cellStyle name="Normal 11 3 2 29 6" xfId="35948"/>
    <cellStyle name="Normal 11 3 2 29 7" xfId="35949"/>
    <cellStyle name="Normal 11 3 2 3" xfId="35950"/>
    <cellStyle name="Normal 11 3 2 3 2" xfId="35951"/>
    <cellStyle name="Normal 11 3 2 3 2 2" xfId="35952"/>
    <cellStyle name="Normal 11 3 2 3 2 2 2" xfId="35953"/>
    <cellStyle name="Normal 11 3 2 3 2 2 2 2" xfId="35954"/>
    <cellStyle name="Normal 11 3 2 3 2 2 2 2 2" xfId="35955"/>
    <cellStyle name="Normal 11 3 2 3 2 2 2 3" xfId="35956"/>
    <cellStyle name="Normal 11 3 2 3 2 2 2 4" xfId="35957"/>
    <cellStyle name="Normal 11 3 2 3 2 2 3" xfId="35958"/>
    <cellStyle name="Normal 11 3 2 3 2 2 3 2" xfId="35959"/>
    <cellStyle name="Normal 11 3 2 3 2 2 4" xfId="35960"/>
    <cellStyle name="Normal 11 3 2 3 2 2 5" xfId="35961"/>
    <cellStyle name="Normal 11 3 2 3 2 3" xfId="35962"/>
    <cellStyle name="Normal 11 3 2 3 2 3 2" xfId="35963"/>
    <cellStyle name="Normal 11 3 2 3 2 3 2 2" xfId="35964"/>
    <cellStyle name="Normal 11 3 2 3 2 3 3" xfId="35965"/>
    <cellStyle name="Normal 11 3 2 3 2 3 4" xfId="35966"/>
    <cellStyle name="Normal 11 3 2 3 2 4" xfId="35967"/>
    <cellStyle name="Normal 11 3 2 3 2 4 2" xfId="35968"/>
    <cellStyle name="Normal 11 3 2 3 2 5" xfId="35969"/>
    <cellStyle name="Normal 11 3 2 3 2 6" xfId="35970"/>
    <cellStyle name="Normal 11 3 2 3 3" xfId="35971"/>
    <cellStyle name="Normal 11 3 2 3 3 2" xfId="35972"/>
    <cellStyle name="Normal 11 3 2 3 3 2 2" xfId="35973"/>
    <cellStyle name="Normal 11 3 2 3 3 2 2 2" xfId="35974"/>
    <cellStyle name="Normal 11 3 2 3 3 2 3" xfId="35975"/>
    <cellStyle name="Normal 11 3 2 3 3 2 4" xfId="35976"/>
    <cellStyle name="Normal 11 3 2 3 3 3" xfId="35977"/>
    <cellStyle name="Normal 11 3 2 3 3 3 2" xfId="35978"/>
    <cellStyle name="Normal 11 3 2 3 3 4" xfId="35979"/>
    <cellStyle name="Normal 11 3 2 3 3 5" xfId="35980"/>
    <cellStyle name="Normal 11 3 2 3 4" xfId="35981"/>
    <cellStyle name="Normal 11 3 2 3 4 2" xfId="35982"/>
    <cellStyle name="Normal 11 3 2 3 4 2 2" xfId="35983"/>
    <cellStyle name="Normal 11 3 2 3 4 3" xfId="35984"/>
    <cellStyle name="Normal 11 3 2 3 4 4" xfId="35985"/>
    <cellStyle name="Normal 11 3 2 3 5" xfId="35986"/>
    <cellStyle name="Normal 11 3 2 3 5 2" xfId="35987"/>
    <cellStyle name="Normal 11 3 2 3 6" xfId="35988"/>
    <cellStyle name="Normal 11 3 2 3 7" xfId="35989"/>
    <cellStyle name="Normal 11 3 2 30" xfId="35990"/>
    <cellStyle name="Normal 11 3 2 30 2" xfId="35991"/>
    <cellStyle name="Normal 11 3 2 30 2 2" xfId="35992"/>
    <cellStyle name="Normal 11 3 2 30 2 2 2" xfId="35993"/>
    <cellStyle name="Normal 11 3 2 30 2 2 2 2" xfId="35994"/>
    <cellStyle name="Normal 11 3 2 30 2 2 2 2 2" xfId="35995"/>
    <cellStyle name="Normal 11 3 2 30 2 2 2 3" xfId="35996"/>
    <cellStyle name="Normal 11 3 2 30 2 2 2 4" xfId="35997"/>
    <cellStyle name="Normal 11 3 2 30 2 2 3" xfId="35998"/>
    <cellStyle name="Normal 11 3 2 30 2 2 3 2" xfId="35999"/>
    <cellStyle name="Normal 11 3 2 30 2 2 4" xfId="36000"/>
    <cellStyle name="Normal 11 3 2 30 2 2 5" xfId="36001"/>
    <cellStyle name="Normal 11 3 2 30 2 3" xfId="36002"/>
    <cellStyle name="Normal 11 3 2 30 2 3 2" xfId="36003"/>
    <cellStyle name="Normal 11 3 2 30 2 3 2 2" xfId="36004"/>
    <cellStyle name="Normal 11 3 2 30 2 3 3" xfId="36005"/>
    <cellStyle name="Normal 11 3 2 30 2 3 4" xfId="36006"/>
    <cellStyle name="Normal 11 3 2 30 2 4" xfId="36007"/>
    <cellStyle name="Normal 11 3 2 30 2 4 2" xfId="36008"/>
    <cellStyle name="Normal 11 3 2 30 2 5" xfId="36009"/>
    <cellStyle name="Normal 11 3 2 30 2 6" xfId="36010"/>
    <cellStyle name="Normal 11 3 2 30 3" xfId="36011"/>
    <cellStyle name="Normal 11 3 2 30 3 2" xfId="36012"/>
    <cellStyle name="Normal 11 3 2 30 3 2 2" xfId="36013"/>
    <cellStyle name="Normal 11 3 2 30 3 2 2 2" xfId="36014"/>
    <cellStyle name="Normal 11 3 2 30 3 2 3" xfId="36015"/>
    <cellStyle name="Normal 11 3 2 30 3 2 4" xfId="36016"/>
    <cellStyle name="Normal 11 3 2 30 3 3" xfId="36017"/>
    <cellStyle name="Normal 11 3 2 30 3 3 2" xfId="36018"/>
    <cellStyle name="Normal 11 3 2 30 3 4" xfId="36019"/>
    <cellStyle name="Normal 11 3 2 30 3 5" xfId="36020"/>
    <cellStyle name="Normal 11 3 2 30 4" xfId="36021"/>
    <cellStyle name="Normal 11 3 2 30 4 2" xfId="36022"/>
    <cellStyle name="Normal 11 3 2 30 4 2 2" xfId="36023"/>
    <cellStyle name="Normal 11 3 2 30 4 3" xfId="36024"/>
    <cellStyle name="Normal 11 3 2 30 4 4" xfId="36025"/>
    <cellStyle name="Normal 11 3 2 30 5" xfId="36026"/>
    <cellStyle name="Normal 11 3 2 30 5 2" xfId="36027"/>
    <cellStyle name="Normal 11 3 2 30 6" xfId="36028"/>
    <cellStyle name="Normal 11 3 2 30 7" xfId="36029"/>
    <cellStyle name="Normal 11 3 2 31" xfId="36030"/>
    <cellStyle name="Normal 11 3 2 31 2" xfId="36031"/>
    <cellStyle name="Normal 11 3 2 31 2 2" xfId="36032"/>
    <cellStyle name="Normal 11 3 2 31 2 2 2" xfId="36033"/>
    <cellStyle name="Normal 11 3 2 31 2 2 2 2" xfId="36034"/>
    <cellStyle name="Normal 11 3 2 31 2 2 2 2 2" xfId="36035"/>
    <cellStyle name="Normal 11 3 2 31 2 2 2 3" xfId="36036"/>
    <cellStyle name="Normal 11 3 2 31 2 2 2 4" xfId="36037"/>
    <cellStyle name="Normal 11 3 2 31 2 2 3" xfId="36038"/>
    <cellStyle name="Normal 11 3 2 31 2 2 3 2" xfId="36039"/>
    <cellStyle name="Normal 11 3 2 31 2 2 4" xfId="36040"/>
    <cellStyle name="Normal 11 3 2 31 2 2 5" xfId="36041"/>
    <cellStyle name="Normal 11 3 2 31 2 3" xfId="36042"/>
    <cellStyle name="Normal 11 3 2 31 2 3 2" xfId="36043"/>
    <cellStyle name="Normal 11 3 2 31 2 3 2 2" xfId="36044"/>
    <cellStyle name="Normal 11 3 2 31 2 3 3" xfId="36045"/>
    <cellStyle name="Normal 11 3 2 31 2 3 4" xfId="36046"/>
    <cellStyle name="Normal 11 3 2 31 2 4" xfId="36047"/>
    <cellStyle name="Normal 11 3 2 31 2 4 2" xfId="36048"/>
    <cellStyle name="Normal 11 3 2 31 2 5" xfId="36049"/>
    <cellStyle name="Normal 11 3 2 31 2 6" xfId="36050"/>
    <cellStyle name="Normal 11 3 2 31 3" xfId="36051"/>
    <cellStyle name="Normal 11 3 2 31 3 2" xfId="36052"/>
    <cellStyle name="Normal 11 3 2 31 3 2 2" xfId="36053"/>
    <cellStyle name="Normal 11 3 2 31 3 2 2 2" xfId="36054"/>
    <cellStyle name="Normal 11 3 2 31 3 2 3" xfId="36055"/>
    <cellStyle name="Normal 11 3 2 31 3 2 4" xfId="36056"/>
    <cellStyle name="Normal 11 3 2 31 3 3" xfId="36057"/>
    <cellStyle name="Normal 11 3 2 31 3 3 2" xfId="36058"/>
    <cellStyle name="Normal 11 3 2 31 3 4" xfId="36059"/>
    <cellStyle name="Normal 11 3 2 31 3 5" xfId="36060"/>
    <cellStyle name="Normal 11 3 2 31 4" xfId="36061"/>
    <cellStyle name="Normal 11 3 2 31 4 2" xfId="36062"/>
    <cellStyle name="Normal 11 3 2 31 4 2 2" xfId="36063"/>
    <cellStyle name="Normal 11 3 2 31 4 3" xfId="36064"/>
    <cellStyle name="Normal 11 3 2 31 4 4" xfId="36065"/>
    <cellStyle name="Normal 11 3 2 31 5" xfId="36066"/>
    <cellStyle name="Normal 11 3 2 31 5 2" xfId="36067"/>
    <cellStyle name="Normal 11 3 2 31 6" xfId="36068"/>
    <cellStyle name="Normal 11 3 2 31 7" xfId="36069"/>
    <cellStyle name="Normal 11 3 2 32" xfId="36070"/>
    <cellStyle name="Normal 11 3 2 32 2" xfId="36071"/>
    <cellStyle name="Normal 11 3 2 32 2 2" xfId="36072"/>
    <cellStyle name="Normal 11 3 2 32 2 2 2" xfId="36073"/>
    <cellStyle name="Normal 11 3 2 32 2 2 2 2" xfId="36074"/>
    <cellStyle name="Normal 11 3 2 32 2 2 2 2 2" xfId="36075"/>
    <cellStyle name="Normal 11 3 2 32 2 2 2 3" xfId="36076"/>
    <cellStyle name="Normal 11 3 2 32 2 2 2 4" xfId="36077"/>
    <cellStyle name="Normal 11 3 2 32 2 2 3" xfId="36078"/>
    <cellStyle name="Normal 11 3 2 32 2 2 3 2" xfId="36079"/>
    <cellStyle name="Normal 11 3 2 32 2 2 4" xfId="36080"/>
    <cellStyle name="Normal 11 3 2 32 2 2 5" xfId="36081"/>
    <cellStyle name="Normal 11 3 2 32 2 3" xfId="36082"/>
    <cellStyle name="Normal 11 3 2 32 2 3 2" xfId="36083"/>
    <cellStyle name="Normal 11 3 2 32 2 3 2 2" xfId="36084"/>
    <cellStyle name="Normal 11 3 2 32 2 3 3" xfId="36085"/>
    <cellStyle name="Normal 11 3 2 32 2 3 4" xfId="36086"/>
    <cellStyle name="Normal 11 3 2 32 2 4" xfId="36087"/>
    <cellStyle name="Normal 11 3 2 32 2 4 2" xfId="36088"/>
    <cellStyle name="Normal 11 3 2 32 2 5" xfId="36089"/>
    <cellStyle name="Normal 11 3 2 32 2 6" xfId="36090"/>
    <cellStyle name="Normal 11 3 2 32 3" xfId="36091"/>
    <cellStyle name="Normal 11 3 2 32 3 2" xfId="36092"/>
    <cellStyle name="Normal 11 3 2 32 3 2 2" xfId="36093"/>
    <cellStyle name="Normal 11 3 2 32 3 2 2 2" xfId="36094"/>
    <cellStyle name="Normal 11 3 2 32 3 2 3" xfId="36095"/>
    <cellStyle name="Normal 11 3 2 32 3 2 4" xfId="36096"/>
    <cellStyle name="Normal 11 3 2 32 3 3" xfId="36097"/>
    <cellStyle name="Normal 11 3 2 32 3 3 2" xfId="36098"/>
    <cellStyle name="Normal 11 3 2 32 3 4" xfId="36099"/>
    <cellStyle name="Normal 11 3 2 32 3 5" xfId="36100"/>
    <cellStyle name="Normal 11 3 2 32 4" xfId="36101"/>
    <cellStyle name="Normal 11 3 2 32 4 2" xfId="36102"/>
    <cellStyle name="Normal 11 3 2 32 4 2 2" xfId="36103"/>
    <cellStyle name="Normal 11 3 2 32 4 3" xfId="36104"/>
    <cellStyle name="Normal 11 3 2 32 4 4" xfId="36105"/>
    <cellStyle name="Normal 11 3 2 32 5" xfId="36106"/>
    <cellStyle name="Normal 11 3 2 32 5 2" xfId="36107"/>
    <cellStyle name="Normal 11 3 2 32 6" xfId="36108"/>
    <cellStyle name="Normal 11 3 2 32 7" xfId="36109"/>
    <cellStyle name="Normal 11 3 2 33" xfId="36110"/>
    <cellStyle name="Normal 11 3 2 33 2" xfId="36111"/>
    <cellStyle name="Normal 11 3 2 33 2 2" xfId="36112"/>
    <cellStyle name="Normal 11 3 2 33 2 2 2" xfId="36113"/>
    <cellStyle name="Normal 11 3 2 33 2 2 2 2" xfId="36114"/>
    <cellStyle name="Normal 11 3 2 33 2 2 3" xfId="36115"/>
    <cellStyle name="Normal 11 3 2 33 2 2 4" xfId="36116"/>
    <cellStyle name="Normal 11 3 2 33 2 3" xfId="36117"/>
    <cellStyle name="Normal 11 3 2 33 2 3 2" xfId="36118"/>
    <cellStyle name="Normal 11 3 2 33 2 4" xfId="36119"/>
    <cellStyle name="Normal 11 3 2 33 2 5" xfId="36120"/>
    <cellStyle name="Normal 11 3 2 33 3" xfId="36121"/>
    <cellStyle name="Normal 11 3 2 33 3 2" xfId="36122"/>
    <cellStyle name="Normal 11 3 2 33 3 2 2" xfId="36123"/>
    <cellStyle name="Normal 11 3 2 33 3 3" xfId="36124"/>
    <cellStyle name="Normal 11 3 2 33 3 4" xfId="36125"/>
    <cellStyle name="Normal 11 3 2 33 4" xfId="36126"/>
    <cellStyle name="Normal 11 3 2 33 4 2" xfId="36127"/>
    <cellStyle name="Normal 11 3 2 33 5" xfId="36128"/>
    <cellStyle name="Normal 11 3 2 33 6" xfId="36129"/>
    <cellStyle name="Normal 11 3 2 34" xfId="36130"/>
    <cellStyle name="Normal 11 3 2 34 2" xfId="36131"/>
    <cellStyle name="Normal 11 3 2 34 2 2" xfId="36132"/>
    <cellStyle name="Normal 11 3 2 34 2 2 2" xfId="36133"/>
    <cellStyle name="Normal 11 3 2 34 2 3" xfId="36134"/>
    <cellStyle name="Normal 11 3 2 34 2 4" xfId="36135"/>
    <cellStyle name="Normal 11 3 2 34 3" xfId="36136"/>
    <cellStyle name="Normal 11 3 2 34 3 2" xfId="36137"/>
    <cellStyle name="Normal 11 3 2 34 4" xfId="36138"/>
    <cellStyle name="Normal 11 3 2 34 5" xfId="36139"/>
    <cellStyle name="Normal 11 3 2 35" xfId="36140"/>
    <cellStyle name="Normal 11 3 2 35 2" xfId="36141"/>
    <cellStyle name="Normal 11 3 2 35 2 2" xfId="36142"/>
    <cellStyle name="Normal 11 3 2 35 3" xfId="36143"/>
    <cellStyle name="Normal 11 3 2 35 4" xfId="36144"/>
    <cellStyle name="Normal 11 3 2 36" xfId="36145"/>
    <cellStyle name="Normal 11 3 2 36 2" xfId="36146"/>
    <cellStyle name="Normal 11 3 2 37" xfId="36147"/>
    <cellStyle name="Normal 11 3 2 38" xfId="36148"/>
    <cellStyle name="Normal 11 3 2 4" xfId="36149"/>
    <cellStyle name="Normal 11 3 2 4 2" xfId="36150"/>
    <cellStyle name="Normal 11 3 2 4 2 2" xfId="36151"/>
    <cellStyle name="Normal 11 3 2 4 2 2 2" xfId="36152"/>
    <cellStyle name="Normal 11 3 2 4 2 2 2 2" xfId="36153"/>
    <cellStyle name="Normal 11 3 2 4 2 2 2 2 2" xfId="36154"/>
    <cellStyle name="Normal 11 3 2 4 2 2 2 3" xfId="36155"/>
    <cellStyle name="Normal 11 3 2 4 2 2 2 4" xfId="36156"/>
    <cellStyle name="Normal 11 3 2 4 2 2 3" xfId="36157"/>
    <cellStyle name="Normal 11 3 2 4 2 2 3 2" xfId="36158"/>
    <cellStyle name="Normal 11 3 2 4 2 2 4" xfId="36159"/>
    <cellStyle name="Normal 11 3 2 4 2 2 5" xfId="36160"/>
    <cellStyle name="Normal 11 3 2 4 2 3" xfId="36161"/>
    <cellStyle name="Normal 11 3 2 4 2 3 2" xfId="36162"/>
    <cellStyle name="Normal 11 3 2 4 2 3 2 2" xfId="36163"/>
    <cellStyle name="Normal 11 3 2 4 2 3 3" xfId="36164"/>
    <cellStyle name="Normal 11 3 2 4 2 3 4" xfId="36165"/>
    <cellStyle name="Normal 11 3 2 4 2 4" xfId="36166"/>
    <cellStyle name="Normal 11 3 2 4 2 4 2" xfId="36167"/>
    <cellStyle name="Normal 11 3 2 4 2 5" xfId="36168"/>
    <cellStyle name="Normal 11 3 2 4 2 6" xfId="36169"/>
    <cellStyle name="Normal 11 3 2 4 3" xfId="36170"/>
    <cellStyle name="Normal 11 3 2 4 3 2" xfId="36171"/>
    <cellStyle name="Normal 11 3 2 4 3 2 2" xfId="36172"/>
    <cellStyle name="Normal 11 3 2 4 3 2 2 2" xfId="36173"/>
    <cellStyle name="Normal 11 3 2 4 3 2 3" xfId="36174"/>
    <cellStyle name="Normal 11 3 2 4 3 2 4" xfId="36175"/>
    <cellStyle name="Normal 11 3 2 4 3 3" xfId="36176"/>
    <cellStyle name="Normal 11 3 2 4 3 3 2" xfId="36177"/>
    <cellStyle name="Normal 11 3 2 4 3 4" xfId="36178"/>
    <cellStyle name="Normal 11 3 2 4 3 5" xfId="36179"/>
    <cellStyle name="Normal 11 3 2 4 4" xfId="36180"/>
    <cellStyle name="Normal 11 3 2 4 4 2" xfId="36181"/>
    <cellStyle name="Normal 11 3 2 4 4 2 2" xfId="36182"/>
    <cellStyle name="Normal 11 3 2 4 4 3" xfId="36183"/>
    <cellStyle name="Normal 11 3 2 4 4 4" xfId="36184"/>
    <cellStyle name="Normal 11 3 2 4 5" xfId="36185"/>
    <cellStyle name="Normal 11 3 2 4 5 2" xfId="36186"/>
    <cellStyle name="Normal 11 3 2 4 6" xfId="36187"/>
    <cellStyle name="Normal 11 3 2 4 7" xfId="36188"/>
    <cellStyle name="Normal 11 3 2 5" xfId="36189"/>
    <cellStyle name="Normal 11 3 2 5 2" xfId="36190"/>
    <cellStyle name="Normal 11 3 2 5 2 2" xfId="36191"/>
    <cellStyle name="Normal 11 3 2 5 2 2 2" xfId="36192"/>
    <cellStyle name="Normal 11 3 2 5 2 2 2 2" xfId="36193"/>
    <cellStyle name="Normal 11 3 2 5 2 2 2 2 2" xfId="36194"/>
    <cellStyle name="Normal 11 3 2 5 2 2 2 3" xfId="36195"/>
    <cellStyle name="Normal 11 3 2 5 2 2 2 4" xfId="36196"/>
    <cellStyle name="Normal 11 3 2 5 2 2 3" xfId="36197"/>
    <cellStyle name="Normal 11 3 2 5 2 2 3 2" xfId="36198"/>
    <cellStyle name="Normal 11 3 2 5 2 2 4" xfId="36199"/>
    <cellStyle name="Normal 11 3 2 5 2 2 5" xfId="36200"/>
    <cellStyle name="Normal 11 3 2 5 2 3" xfId="36201"/>
    <cellStyle name="Normal 11 3 2 5 2 3 2" xfId="36202"/>
    <cellStyle name="Normal 11 3 2 5 2 3 2 2" xfId="36203"/>
    <cellStyle name="Normal 11 3 2 5 2 3 3" xfId="36204"/>
    <cellStyle name="Normal 11 3 2 5 2 3 4" xfId="36205"/>
    <cellStyle name="Normal 11 3 2 5 2 4" xfId="36206"/>
    <cellStyle name="Normal 11 3 2 5 2 4 2" xfId="36207"/>
    <cellStyle name="Normal 11 3 2 5 2 5" xfId="36208"/>
    <cellStyle name="Normal 11 3 2 5 2 6" xfId="36209"/>
    <cellStyle name="Normal 11 3 2 5 3" xfId="36210"/>
    <cellStyle name="Normal 11 3 2 5 3 2" xfId="36211"/>
    <cellStyle name="Normal 11 3 2 5 3 2 2" xfId="36212"/>
    <cellStyle name="Normal 11 3 2 5 3 2 2 2" xfId="36213"/>
    <cellStyle name="Normal 11 3 2 5 3 2 3" xfId="36214"/>
    <cellStyle name="Normal 11 3 2 5 3 2 4" xfId="36215"/>
    <cellStyle name="Normal 11 3 2 5 3 3" xfId="36216"/>
    <cellStyle name="Normal 11 3 2 5 3 3 2" xfId="36217"/>
    <cellStyle name="Normal 11 3 2 5 3 4" xfId="36218"/>
    <cellStyle name="Normal 11 3 2 5 3 5" xfId="36219"/>
    <cellStyle name="Normal 11 3 2 5 4" xfId="36220"/>
    <cellStyle name="Normal 11 3 2 5 4 2" xfId="36221"/>
    <cellStyle name="Normal 11 3 2 5 4 2 2" xfId="36222"/>
    <cellStyle name="Normal 11 3 2 5 4 3" xfId="36223"/>
    <cellStyle name="Normal 11 3 2 5 4 4" xfId="36224"/>
    <cellStyle name="Normal 11 3 2 5 5" xfId="36225"/>
    <cellStyle name="Normal 11 3 2 5 5 2" xfId="36226"/>
    <cellStyle name="Normal 11 3 2 5 6" xfId="36227"/>
    <cellStyle name="Normal 11 3 2 5 7" xfId="36228"/>
    <cellStyle name="Normal 11 3 2 6" xfId="36229"/>
    <cellStyle name="Normal 11 3 2 6 2" xfId="36230"/>
    <cellStyle name="Normal 11 3 2 6 2 2" xfId="36231"/>
    <cellStyle name="Normal 11 3 2 6 2 2 2" xfId="36232"/>
    <cellStyle name="Normal 11 3 2 6 2 2 2 2" xfId="36233"/>
    <cellStyle name="Normal 11 3 2 6 2 2 2 2 2" xfId="36234"/>
    <cellStyle name="Normal 11 3 2 6 2 2 2 3" xfId="36235"/>
    <cellStyle name="Normal 11 3 2 6 2 2 2 4" xfId="36236"/>
    <cellStyle name="Normal 11 3 2 6 2 2 3" xfId="36237"/>
    <cellStyle name="Normal 11 3 2 6 2 2 3 2" xfId="36238"/>
    <cellStyle name="Normal 11 3 2 6 2 2 4" xfId="36239"/>
    <cellStyle name="Normal 11 3 2 6 2 2 5" xfId="36240"/>
    <cellStyle name="Normal 11 3 2 6 2 3" xfId="36241"/>
    <cellStyle name="Normal 11 3 2 6 2 3 2" xfId="36242"/>
    <cellStyle name="Normal 11 3 2 6 2 3 2 2" xfId="36243"/>
    <cellStyle name="Normal 11 3 2 6 2 3 3" xfId="36244"/>
    <cellStyle name="Normal 11 3 2 6 2 3 4" xfId="36245"/>
    <cellStyle name="Normal 11 3 2 6 2 4" xfId="36246"/>
    <cellStyle name="Normal 11 3 2 6 2 4 2" xfId="36247"/>
    <cellStyle name="Normal 11 3 2 6 2 5" xfId="36248"/>
    <cellStyle name="Normal 11 3 2 6 2 6" xfId="36249"/>
    <cellStyle name="Normal 11 3 2 6 3" xfId="36250"/>
    <cellStyle name="Normal 11 3 2 6 3 2" xfId="36251"/>
    <cellStyle name="Normal 11 3 2 6 3 2 2" xfId="36252"/>
    <cellStyle name="Normal 11 3 2 6 3 2 2 2" xfId="36253"/>
    <cellStyle name="Normal 11 3 2 6 3 2 3" xfId="36254"/>
    <cellStyle name="Normal 11 3 2 6 3 2 4" xfId="36255"/>
    <cellStyle name="Normal 11 3 2 6 3 3" xfId="36256"/>
    <cellStyle name="Normal 11 3 2 6 3 3 2" xfId="36257"/>
    <cellStyle name="Normal 11 3 2 6 3 4" xfId="36258"/>
    <cellStyle name="Normal 11 3 2 6 3 5" xfId="36259"/>
    <cellStyle name="Normal 11 3 2 6 4" xfId="36260"/>
    <cellStyle name="Normal 11 3 2 6 4 2" xfId="36261"/>
    <cellStyle name="Normal 11 3 2 6 4 2 2" xfId="36262"/>
    <cellStyle name="Normal 11 3 2 6 4 3" xfId="36263"/>
    <cellStyle name="Normal 11 3 2 6 4 4" xfId="36264"/>
    <cellStyle name="Normal 11 3 2 6 5" xfId="36265"/>
    <cellStyle name="Normal 11 3 2 6 5 2" xfId="36266"/>
    <cellStyle name="Normal 11 3 2 6 6" xfId="36267"/>
    <cellStyle name="Normal 11 3 2 6 7" xfId="36268"/>
    <cellStyle name="Normal 11 3 2 7" xfId="36269"/>
    <cellStyle name="Normal 11 3 2 7 2" xfId="36270"/>
    <cellStyle name="Normal 11 3 2 7 2 2" xfId="36271"/>
    <cellStyle name="Normal 11 3 2 7 2 2 2" xfId="36272"/>
    <cellStyle name="Normal 11 3 2 7 2 2 2 2" xfId="36273"/>
    <cellStyle name="Normal 11 3 2 7 2 2 2 2 2" xfId="36274"/>
    <cellStyle name="Normal 11 3 2 7 2 2 2 3" xfId="36275"/>
    <cellStyle name="Normal 11 3 2 7 2 2 2 4" xfId="36276"/>
    <cellStyle name="Normal 11 3 2 7 2 2 3" xfId="36277"/>
    <cellStyle name="Normal 11 3 2 7 2 2 3 2" xfId="36278"/>
    <cellStyle name="Normal 11 3 2 7 2 2 4" xfId="36279"/>
    <cellStyle name="Normal 11 3 2 7 2 2 5" xfId="36280"/>
    <cellStyle name="Normal 11 3 2 7 2 3" xfId="36281"/>
    <cellStyle name="Normal 11 3 2 7 2 3 2" xfId="36282"/>
    <cellStyle name="Normal 11 3 2 7 2 3 2 2" xfId="36283"/>
    <cellStyle name="Normal 11 3 2 7 2 3 3" xfId="36284"/>
    <cellStyle name="Normal 11 3 2 7 2 3 4" xfId="36285"/>
    <cellStyle name="Normal 11 3 2 7 2 4" xfId="36286"/>
    <cellStyle name="Normal 11 3 2 7 2 4 2" xfId="36287"/>
    <cellStyle name="Normal 11 3 2 7 2 5" xfId="36288"/>
    <cellStyle name="Normal 11 3 2 7 2 6" xfId="36289"/>
    <cellStyle name="Normal 11 3 2 7 3" xfId="36290"/>
    <cellStyle name="Normal 11 3 2 7 3 2" xfId="36291"/>
    <cellStyle name="Normal 11 3 2 7 3 2 2" xfId="36292"/>
    <cellStyle name="Normal 11 3 2 7 3 2 2 2" xfId="36293"/>
    <cellStyle name="Normal 11 3 2 7 3 2 3" xfId="36294"/>
    <cellStyle name="Normal 11 3 2 7 3 2 4" xfId="36295"/>
    <cellStyle name="Normal 11 3 2 7 3 3" xfId="36296"/>
    <cellStyle name="Normal 11 3 2 7 3 3 2" xfId="36297"/>
    <cellStyle name="Normal 11 3 2 7 3 4" xfId="36298"/>
    <cellStyle name="Normal 11 3 2 7 3 5" xfId="36299"/>
    <cellStyle name="Normal 11 3 2 7 4" xfId="36300"/>
    <cellStyle name="Normal 11 3 2 7 4 2" xfId="36301"/>
    <cellStyle name="Normal 11 3 2 7 4 2 2" xfId="36302"/>
    <cellStyle name="Normal 11 3 2 7 4 3" xfId="36303"/>
    <cellStyle name="Normal 11 3 2 7 4 4" xfId="36304"/>
    <cellStyle name="Normal 11 3 2 7 5" xfId="36305"/>
    <cellStyle name="Normal 11 3 2 7 5 2" xfId="36306"/>
    <cellStyle name="Normal 11 3 2 7 6" xfId="36307"/>
    <cellStyle name="Normal 11 3 2 7 7" xfId="36308"/>
    <cellStyle name="Normal 11 3 2 8" xfId="36309"/>
    <cellStyle name="Normal 11 3 2 8 2" xfId="36310"/>
    <cellStyle name="Normal 11 3 2 8 2 2" xfId="36311"/>
    <cellStyle name="Normal 11 3 2 8 2 2 2" xfId="36312"/>
    <cellStyle name="Normal 11 3 2 8 2 2 2 2" xfId="36313"/>
    <cellStyle name="Normal 11 3 2 8 2 2 2 2 2" xfId="36314"/>
    <cellStyle name="Normal 11 3 2 8 2 2 2 3" xfId="36315"/>
    <cellStyle name="Normal 11 3 2 8 2 2 2 4" xfId="36316"/>
    <cellStyle name="Normal 11 3 2 8 2 2 3" xfId="36317"/>
    <cellStyle name="Normal 11 3 2 8 2 2 3 2" xfId="36318"/>
    <cellStyle name="Normal 11 3 2 8 2 2 4" xfId="36319"/>
    <cellStyle name="Normal 11 3 2 8 2 2 5" xfId="36320"/>
    <cellStyle name="Normal 11 3 2 8 2 3" xfId="36321"/>
    <cellStyle name="Normal 11 3 2 8 2 3 2" xfId="36322"/>
    <cellStyle name="Normal 11 3 2 8 2 3 2 2" xfId="36323"/>
    <cellStyle name="Normal 11 3 2 8 2 3 3" xfId="36324"/>
    <cellStyle name="Normal 11 3 2 8 2 3 4" xfId="36325"/>
    <cellStyle name="Normal 11 3 2 8 2 4" xfId="36326"/>
    <cellStyle name="Normal 11 3 2 8 2 4 2" xfId="36327"/>
    <cellStyle name="Normal 11 3 2 8 2 5" xfId="36328"/>
    <cellStyle name="Normal 11 3 2 8 2 6" xfId="36329"/>
    <cellStyle name="Normal 11 3 2 8 3" xfId="36330"/>
    <cellStyle name="Normal 11 3 2 8 3 2" xfId="36331"/>
    <cellStyle name="Normal 11 3 2 8 3 2 2" xfId="36332"/>
    <cellStyle name="Normal 11 3 2 8 3 2 2 2" xfId="36333"/>
    <cellStyle name="Normal 11 3 2 8 3 2 3" xfId="36334"/>
    <cellStyle name="Normal 11 3 2 8 3 2 4" xfId="36335"/>
    <cellStyle name="Normal 11 3 2 8 3 3" xfId="36336"/>
    <cellStyle name="Normal 11 3 2 8 3 3 2" xfId="36337"/>
    <cellStyle name="Normal 11 3 2 8 3 4" xfId="36338"/>
    <cellStyle name="Normal 11 3 2 8 3 5" xfId="36339"/>
    <cellStyle name="Normal 11 3 2 8 4" xfId="36340"/>
    <cellStyle name="Normal 11 3 2 8 4 2" xfId="36341"/>
    <cellStyle name="Normal 11 3 2 8 4 2 2" xfId="36342"/>
    <cellStyle name="Normal 11 3 2 8 4 3" xfId="36343"/>
    <cellStyle name="Normal 11 3 2 8 4 4" xfId="36344"/>
    <cellStyle name="Normal 11 3 2 8 5" xfId="36345"/>
    <cellStyle name="Normal 11 3 2 8 5 2" xfId="36346"/>
    <cellStyle name="Normal 11 3 2 8 6" xfId="36347"/>
    <cellStyle name="Normal 11 3 2 8 7" xfId="36348"/>
    <cellStyle name="Normal 11 3 2 9" xfId="36349"/>
    <cellStyle name="Normal 11 3 2 9 2" xfId="36350"/>
    <cellStyle name="Normal 11 3 2 9 2 2" xfId="36351"/>
    <cellStyle name="Normal 11 3 2 9 2 2 2" xfId="36352"/>
    <cellStyle name="Normal 11 3 2 9 2 2 2 2" xfId="36353"/>
    <cellStyle name="Normal 11 3 2 9 2 2 2 2 2" xfId="36354"/>
    <cellStyle name="Normal 11 3 2 9 2 2 2 3" xfId="36355"/>
    <cellStyle name="Normal 11 3 2 9 2 2 2 4" xfId="36356"/>
    <cellStyle name="Normal 11 3 2 9 2 2 3" xfId="36357"/>
    <cellStyle name="Normal 11 3 2 9 2 2 3 2" xfId="36358"/>
    <cellStyle name="Normal 11 3 2 9 2 2 4" xfId="36359"/>
    <cellStyle name="Normal 11 3 2 9 2 2 5" xfId="36360"/>
    <cellStyle name="Normal 11 3 2 9 2 3" xfId="36361"/>
    <cellStyle name="Normal 11 3 2 9 2 3 2" xfId="36362"/>
    <cellStyle name="Normal 11 3 2 9 2 3 2 2" xfId="36363"/>
    <cellStyle name="Normal 11 3 2 9 2 3 3" xfId="36364"/>
    <cellStyle name="Normal 11 3 2 9 2 3 4" xfId="36365"/>
    <cellStyle name="Normal 11 3 2 9 2 4" xfId="36366"/>
    <cellStyle name="Normal 11 3 2 9 2 4 2" xfId="36367"/>
    <cellStyle name="Normal 11 3 2 9 2 5" xfId="36368"/>
    <cellStyle name="Normal 11 3 2 9 2 6" xfId="36369"/>
    <cellStyle name="Normal 11 3 2 9 3" xfId="36370"/>
    <cellStyle name="Normal 11 3 2 9 3 2" xfId="36371"/>
    <cellStyle name="Normal 11 3 2 9 3 2 2" xfId="36372"/>
    <cellStyle name="Normal 11 3 2 9 3 2 2 2" xfId="36373"/>
    <cellStyle name="Normal 11 3 2 9 3 2 3" xfId="36374"/>
    <cellStyle name="Normal 11 3 2 9 3 2 4" xfId="36375"/>
    <cellStyle name="Normal 11 3 2 9 3 3" xfId="36376"/>
    <cellStyle name="Normal 11 3 2 9 3 3 2" xfId="36377"/>
    <cellStyle name="Normal 11 3 2 9 3 4" xfId="36378"/>
    <cellStyle name="Normal 11 3 2 9 3 5" xfId="36379"/>
    <cellStyle name="Normal 11 3 2 9 4" xfId="36380"/>
    <cellStyle name="Normal 11 3 2 9 4 2" xfId="36381"/>
    <cellStyle name="Normal 11 3 2 9 4 2 2" xfId="36382"/>
    <cellStyle name="Normal 11 3 2 9 4 3" xfId="36383"/>
    <cellStyle name="Normal 11 3 2 9 4 4" xfId="36384"/>
    <cellStyle name="Normal 11 3 2 9 5" xfId="36385"/>
    <cellStyle name="Normal 11 3 2 9 5 2" xfId="36386"/>
    <cellStyle name="Normal 11 3 2 9 6" xfId="36387"/>
    <cellStyle name="Normal 11 3 2 9 7" xfId="36388"/>
    <cellStyle name="Normal 11 3 20" xfId="36389"/>
    <cellStyle name="Normal 11 3 20 2" xfId="36390"/>
    <cellStyle name="Normal 11 3 20 2 2" xfId="36391"/>
    <cellStyle name="Normal 11 3 20 2 2 2" xfId="36392"/>
    <cellStyle name="Normal 11 3 20 2 2 2 2" xfId="36393"/>
    <cellStyle name="Normal 11 3 20 2 2 2 2 2" xfId="36394"/>
    <cellStyle name="Normal 11 3 20 2 2 2 3" xfId="36395"/>
    <cellStyle name="Normal 11 3 20 2 2 2 4" xfId="36396"/>
    <cellStyle name="Normal 11 3 20 2 2 3" xfId="36397"/>
    <cellStyle name="Normal 11 3 20 2 2 3 2" xfId="36398"/>
    <cellStyle name="Normal 11 3 20 2 2 4" xfId="36399"/>
    <cellStyle name="Normal 11 3 20 2 2 5" xfId="36400"/>
    <cellStyle name="Normal 11 3 20 2 3" xfId="36401"/>
    <cellStyle name="Normal 11 3 20 2 3 2" xfId="36402"/>
    <cellStyle name="Normal 11 3 20 2 3 2 2" xfId="36403"/>
    <cellStyle name="Normal 11 3 20 2 3 3" xfId="36404"/>
    <cellStyle name="Normal 11 3 20 2 3 4" xfId="36405"/>
    <cellStyle name="Normal 11 3 20 2 4" xfId="36406"/>
    <cellStyle name="Normal 11 3 20 2 4 2" xfId="36407"/>
    <cellStyle name="Normal 11 3 20 2 5" xfId="36408"/>
    <cellStyle name="Normal 11 3 20 2 6" xfId="36409"/>
    <cellStyle name="Normal 11 3 20 3" xfId="36410"/>
    <cellStyle name="Normal 11 3 20 3 2" xfId="36411"/>
    <cellStyle name="Normal 11 3 20 3 2 2" xfId="36412"/>
    <cellStyle name="Normal 11 3 20 3 2 2 2" xfId="36413"/>
    <cellStyle name="Normal 11 3 20 3 2 3" xfId="36414"/>
    <cellStyle name="Normal 11 3 20 3 2 4" xfId="36415"/>
    <cellStyle name="Normal 11 3 20 3 3" xfId="36416"/>
    <cellStyle name="Normal 11 3 20 3 3 2" xfId="36417"/>
    <cellStyle name="Normal 11 3 20 3 4" xfId="36418"/>
    <cellStyle name="Normal 11 3 20 3 5" xfId="36419"/>
    <cellStyle name="Normal 11 3 20 4" xfId="36420"/>
    <cellStyle name="Normal 11 3 20 4 2" xfId="36421"/>
    <cellStyle name="Normal 11 3 20 4 2 2" xfId="36422"/>
    <cellStyle name="Normal 11 3 20 4 3" xfId="36423"/>
    <cellStyle name="Normal 11 3 20 4 4" xfId="36424"/>
    <cellStyle name="Normal 11 3 20 5" xfId="36425"/>
    <cellStyle name="Normal 11 3 20 5 2" xfId="36426"/>
    <cellStyle name="Normal 11 3 20 6" xfId="36427"/>
    <cellStyle name="Normal 11 3 20 7" xfId="36428"/>
    <cellStyle name="Normal 11 3 21" xfId="36429"/>
    <cellStyle name="Normal 11 3 21 2" xfId="36430"/>
    <cellStyle name="Normal 11 3 21 2 2" xfId="36431"/>
    <cellStyle name="Normal 11 3 21 2 2 2" xfId="36432"/>
    <cellStyle name="Normal 11 3 21 2 2 2 2" xfId="36433"/>
    <cellStyle name="Normal 11 3 21 2 2 2 2 2" xfId="36434"/>
    <cellStyle name="Normal 11 3 21 2 2 2 3" xfId="36435"/>
    <cellStyle name="Normal 11 3 21 2 2 2 4" xfId="36436"/>
    <cellStyle name="Normal 11 3 21 2 2 3" xfId="36437"/>
    <cellStyle name="Normal 11 3 21 2 2 3 2" xfId="36438"/>
    <cellStyle name="Normal 11 3 21 2 2 4" xfId="36439"/>
    <cellStyle name="Normal 11 3 21 2 2 5" xfId="36440"/>
    <cellStyle name="Normal 11 3 21 2 3" xfId="36441"/>
    <cellStyle name="Normal 11 3 21 2 3 2" xfId="36442"/>
    <cellStyle name="Normal 11 3 21 2 3 2 2" xfId="36443"/>
    <cellStyle name="Normal 11 3 21 2 3 3" xfId="36444"/>
    <cellStyle name="Normal 11 3 21 2 3 4" xfId="36445"/>
    <cellStyle name="Normal 11 3 21 2 4" xfId="36446"/>
    <cellStyle name="Normal 11 3 21 2 4 2" xfId="36447"/>
    <cellStyle name="Normal 11 3 21 2 5" xfId="36448"/>
    <cellStyle name="Normal 11 3 21 2 6" xfId="36449"/>
    <cellStyle name="Normal 11 3 21 3" xfId="36450"/>
    <cellStyle name="Normal 11 3 21 3 2" xfId="36451"/>
    <cellStyle name="Normal 11 3 21 3 2 2" xfId="36452"/>
    <cellStyle name="Normal 11 3 21 3 2 2 2" xfId="36453"/>
    <cellStyle name="Normal 11 3 21 3 2 3" xfId="36454"/>
    <cellStyle name="Normal 11 3 21 3 2 4" xfId="36455"/>
    <cellStyle name="Normal 11 3 21 3 3" xfId="36456"/>
    <cellStyle name="Normal 11 3 21 3 3 2" xfId="36457"/>
    <cellStyle name="Normal 11 3 21 3 4" xfId="36458"/>
    <cellStyle name="Normal 11 3 21 3 5" xfId="36459"/>
    <cellStyle name="Normal 11 3 21 4" xfId="36460"/>
    <cellStyle name="Normal 11 3 21 4 2" xfId="36461"/>
    <cellStyle name="Normal 11 3 21 4 2 2" xfId="36462"/>
    <cellStyle name="Normal 11 3 21 4 3" xfId="36463"/>
    <cellStyle name="Normal 11 3 21 4 4" xfId="36464"/>
    <cellStyle name="Normal 11 3 21 5" xfId="36465"/>
    <cellStyle name="Normal 11 3 21 5 2" xfId="36466"/>
    <cellStyle name="Normal 11 3 21 6" xfId="36467"/>
    <cellStyle name="Normal 11 3 21 7" xfId="36468"/>
    <cellStyle name="Normal 11 3 22" xfId="36469"/>
    <cellStyle name="Normal 11 3 22 2" xfId="36470"/>
    <cellStyle name="Normal 11 3 22 2 2" xfId="36471"/>
    <cellStyle name="Normal 11 3 22 2 2 2" xfId="36472"/>
    <cellStyle name="Normal 11 3 22 2 2 2 2" xfId="36473"/>
    <cellStyle name="Normal 11 3 22 2 2 2 2 2" xfId="36474"/>
    <cellStyle name="Normal 11 3 22 2 2 2 3" xfId="36475"/>
    <cellStyle name="Normal 11 3 22 2 2 2 4" xfId="36476"/>
    <cellStyle name="Normal 11 3 22 2 2 3" xfId="36477"/>
    <cellStyle name="Normal 11 3 22 2 2 3 2" xfId="36478"/>
    <cellStyle name="Normal 11 3 22 2 2 4" xfId="36479"/>
    <cellStyle name="Normal 11 3 22 2 2 5" xfId="36480"/>
    <cellStyle name="Normal 11 3 22 2 3" xfId="36481"/>
    <cellStyle name="Normal 11 3 22 2 3 2" xfId="36482"/>
    <cellStyle name="Normal 11 3 22 2 3 2 2" xfId="36483"/>
    <cellStyle name="Normal 11 3 22 2 3 3" xfId="36484"/>
    <cellStyle name="Normal 11 3 22 2 3 4" xfId="36485"/>
    <cellStyle name="Normal 11 3 22 2 4" xfId="36486"/>
    <cellStyle name="Normal 11 3 22 2 4 2" xfId="36487"/>
    <cellStyle name="Normal 11 3 22 2 5" xfId="36488"/>
    <cellStyle name="Normal 11 3 22 2 6" xfId="36489"/>
    <cellStyle name="Normal 11 3 22 3" xfId="36490"/>
    <cellStyle name="Normal 11 3 22 3 2" xfId="36491"/>
    <cellStyle name="Normal 11 3 22 3 2 2" xfId="36492"/>
    <cellStyle name="Normal 11 3 22 3 2 2 2" xfId="36493"/>
    <cellStyle name="Normal 11 3 22 3 2 3" xfId="36494"/>
    <cellStyle name="Normal 11 3 22 3 2 4" xfId="36495"/>
    <cellStyle name="Normal 11 3 22 3 3" xfId="36496"/>
    <cellStyle name="Normal 11 3 22 3 3 2" xfId="36497"/>
    <cellStyle name="Normal 11 3 22 3 4" xfId="36498"/>
    <cellStyle name="Normal 11 3 22 3 5" xfId="36499"/>
    <cellStyle name="Normal 11 3 22 4" xfId="36500"/>
    <cellStyle name="Normal 11 3 22 4 2" xfId="36501"/>
    <cellStyle name="Normal 11 3 22 4 2 2" xfId="36502"/>
    <cellStyle name="Normal 11 3 22 4 3" xfId="36503"/>
    <cellStyle name="Normal 11 3 22 4 4" xfId="36504"/>
    <cellStyle name="Normal 11 3 22 5" xfId="36505"/>
    <cellStyle name="Normal 11 3 22 5 2" xfId="36506"/>
    <cellStyle name="Normal 11 3 22 6" xfId="36507"/>
    <cellStyle name="Normal 11 3 22 7" xfId="36508"/>
    <cellStyle name="Normal 11 3 23" xfId="36509"/>
    <cellStyle name="Normal 11 3 23 2" xfId="36510"/>
    <cellStyle name="Normal 11 3 23 2 2" xfId="36511"/>
    <cellStyle name="Normal 11 3 23 2 2 2" xfId="36512"/>
    <cellStyle name="Normal 11 3 23 2 2 2 2" xfId="36513"/>
    <cellStyle name="Normal 11 3 23 2 2 2 2 2" xfId="36514"/>
    <cellStyle name="Normal 11 3 23 2 2 2 3" xfId="36515"/>
    <cellStyle name="Normal 11 3 23 2 2 2 4" xfId="36516"/>
    <cellStyle name="Normal 11 3 23 2 2 3" xfId="36517"/>
    <cellStyle name="Normal 11 3 23 2 2 3 2" xfId="36518"/>
    <cellStyle name="Normal 11 3 23 2 2 4" xfId="36519"/>
    <cellStyle name="Normal 11 3 23 2 2 5" xfId="36520"/>
    <cellStyle name="Normal 11 3 23 2 3" xfId="36521"/>
    <cellStyle name="Normal 11 3 23 2 3 2" xfId="36522"/>
    <cellStyle name="Normal 11 3 23 2 3 2 2" xfId="36523"/>
    <cellStyle name="Normal 11 3 23 2 3 3" xfId="36524"/>
    <cellStyle name="Normal 11 3 23 2 3 4" xfId="36525"/>
    <cellStyle name="Normal 11 3 23 2 4" xfId="36526"/>
    <cellStyle name="Normal 11 3 23 2 4 2" xfId="36527"/>
    <cellStyle name="Normal 11 3 23 2 5" xfId="36528"/>
    <cellStyle name="Normal 11 3 23 2 6" xfId="36529"/>
    <cellStyle name="Normal 11 3 23 3" xfId="36530"/>
    <cellStyle name="Normal 11 3 23 3 2" xfId="36531"/>
    <cellStyle name="Normal 11 3 23 3 2 2" xfId="36532"/>
    <cellStyle name="Normal 11 3 23 3 2 2 2" xfId="36533"/>
    <cellStyle name="Normal 11 3 23 3 2 3" xfId="36534"/>
    <cellStyle name="Normal 11 3 23 3 2 4" xfId="36535"/>
    <cellStyle name="Normal 11 3 23 3 3" xfId="36536"/>
    <cellStyle name="Normal 11 3 23 3 3 2" xfId="36537"/>
    <cellStyle name="Normal 11 3 23 3 4" xfId="36538"/>
    <cellStyle name="Normal 11 3 23 3 5" xfId="36539"/>
    <cellStyle name="Normal 11 3 23 4" xfId="36540"/>
    <cellStyle name="Normal 11 3 23 4 2" xfId="36541"/>
    <cellStyle name="Normal 11 3 23 4 2 2" xfId="36542"/>
    <cellStyle name="Normal 11 3 23 4 3" xfId="36543"/>
    <cellStyle name="Normal 11 3 23 4 4" xfId="36544"/>
    <cellStyle name="Normal 11 3 23 5" xfId="36545"/>
    <cellStyle name="Normal 11 3 23 5 2" xfId="36546"/>
    <cellStyle name="Normal 11 3 23 6" xfId="36547"/>
    <cellStyle name="Normal 11 3 23 7" xfId="36548"/>
    <cellStyle name="Normal 11 3 24" xfId="36549"/>
    <cellStyle name="Normal 11 3 24 2" xfId="36550"/>
    <cellStyle name="Normal 11 3 24 2 2" xfId="36551"/>
    <cellStyle name="Normal 11 3 24 2 2 2" xfId="36552"/>
    <cellStyle name="Normal 11 3 24 2 2 2 2" xfId="36553"/>
    <cellStyle name="Normal 11 3 24 2 2 2 2 2" xfId="36554"/>
    <cellStyle name="Normal 11 3 24 2 2 2 3" xfId="36555"/>
    <cellStyle name="Normal 11 3 24 2 2 2 4" xfId="36556"/>
    <cellStyle name="Normal 11 3 24 2 2 3" xfId="36557"/>
    <cellStyle name="Normal 11 3 24 2 2 3 2" xfId="36558"/>
    <cellStyle name="Normal 11 3 24 2 2 4" xfId="36559"/>
    <cellStyle name="Normal 11 3 24 2 2 5" xfId="36560"/>
    <cellStyle name="Normal 11 3 24 2 3" xfId="36561"/>
    <cellStyle name="Normal 11 3 24 2 3 2" xfId="36562"/>
    <cellStyle name="Normal 11 3 24 2 3 2 2" xfId="36563"/>
    <cellStyle name="Normal 11 3 24 2 3 3" xfId="36564"/>
    <cellStyle name="Normal 11 3 24 2 3 4" xfId="36565"/>
    <cellStyle name="Normal 11 3 24 2 4" xfId="36566"/>
    <cellStyle name="Normal 11 3 24 2 4 2" xfId="36567"/>
    <cellStyle name="Normal 11 3 24 2 5" xfId="36568"/>
    <cellStyle name="Normal 11 3 24 2 6" xfId="36569"/>
    <cellStyle name="Normal 11 3 24 3" xfId="36570"/>
    <cellStyle name="Normal 11 3 24 3 2" xfId="36571"/>
    <cellStyle name="Normal 11 3 24 3 2 2" xfId="36572"/>
    <cellStyle name="Normal 11 3 24 3 2 2 2" xfId="36573"/>
    <cellStyle name="Normal 11 3 24 3 2 3" xfId="36574"/>
    <cellStyle name="Normal 11 3 24 3 2 4" xfId="36575"/>
    <cellStyle name="Normal 11 3 24 3 3" xfId="36576"/>
    <cellStyle name="Normal 11 3 24 3 3 2" xfId="36577"/>
    <cellStyle name="Normal 11 3 24 3 4" xfId="36578"/>
    <cellStyle name="Normal 11 3 24 3 5" xfId="36579"/>
    <cellStyle name="Normal 11 3 24 4" xfId="36580"/>
    <cellStyle name="Normal 11 3 24 4 2" xfId="36581"/>
    <cellStyle name="Normal 11 3 24 4 2 2" xfId="36582"/>
    <cellStyle name="Normal 11 3 24 4 3" xfId="36583"/>
    <cellStyle name="Normal 11 3 24 4 4" xfId="36584"/>
    <cellStyle name="Normal 11 3 24 5" xfId="36585"/>
    <cellStyle name="Normal 11 3 24 5 2" xfId="36586"/>
    <cellStyle name="Normal 11 3 24 6" xfId="36587"/>
    <cellStyle name="Normal 11 3 24 7" xfId="36588"/>
    <cellStyle name="Normal 11 3 25" xfId="36589"/>
    <cellStyle name="Normal 11 3 25 2" xfId="36590"/>
    <cellStyle name="Normal 11 3 25 2 2" xfId="36591"/>
    <cellStyle name="Normal 11 3 25 2 2 2" xfId="36592"/>
    <cellStyle name="Normal 11 3 25 2 2 2 2" xfId="36593"/>
    <cellStyle name="Normal 11 3 25 2 2 2 2 2" xfId="36594"/>
    <cellStyle name="Normal 11 3 25 2 2 2 3" xfId="36595"/>
    <cellStyle name="Normal 11 3 25 2 2 2 4" xfId="36596"/>
    <cellStyle name="Normal 11 3 25 2 2 3" xfId="36597"/>
    <cellStyle name="Normal 11 3 25 2 2 3 2" xfId="36598"/>
    <cellStyle name="Normal 11 3 25 2 2 4" xfId="36599"/>
    <cellStyle name="Normal 11 3 25 2 2 5" xfId="36600"/>
    <cellStyle name="Normal 11 3 25 2 3" xfId="36601"/>
    <cellStyle name="Normal 11 3 25 2 3 2" xfId="36602"/>
    <cellStyle name="Normal 11 3 25 2 3 2 2" xfId="36603"/>
    <cellStyle name="Normal 11 3 25 2 3 3" xfId="36604"/>
    <cellStyle name="Normal 11 3 25 2 3 4" xfId="36605"/>
    <cellStyle name="Normal 11 3 25 2 4" xfId="36606"/>
    <cellStyle name="Normal 11 3 25 2 4 2" xfId="36607"/>
    <cellStyle name="Normal 11 3 25 2 5" xfId="36608"/>
    <cellStyle name="Normal 11 3 25 2 6" xfId="36609"/>
    <cellStyle name="Normal 11 3 25 3" xfId="36610"/>
    <cellStyle name="Normal 11 3 25 3 2" xfId="36611"/>
    <cellStyle name="Normal 11 3 25 3 2 2" xfId="36612"/>
    <cellStyle name="Normal 11 3 25 3 2 2 2" xfId="36613"/>
    <cellStyle name="Normal 11 3 25 3 2 3" xfId="36614"/>
    <cellStyle name="Normal 11 3 25 3 2 4" xfId="36615"/>
    <cellStyle name="Normal 11 3 25 3 3" xfId="36616"/>
    <cellStyle name="Normal 11 3 25 3 3 2" xfId="36617"/>
    <cellStyle name="Normal 11 3 25 3 4" xfId="36618"/>
    <cellStyle name="Normal 11 3 25 3 5" xfId="36619"/>
    <cellStyle name="Normal 11 3 25 4" xfId="36620"/>
    <cellStyle name="Normal 11 3 25 4 2" xfId="36621"/>
    <cellStyle name="Normal 11 3 25 4 2 2" xfId="36622"/>
    <cellStyle name="Normal 11 3 25 4 3" xfId="36623"/>
    <cellStyle name="Normal 11 3 25 4 4" xfId="36624"/>
    <cellStyle name="Normal 11 3 25 5" xfId="36625"/>
    <cellStyle name="Normal 11 3 25 5 2" xfId="36626"/>
    <cellStyle name="Normal 11 3 25 6" xfId="36627"/>
    <cellStyle name="Normal 11 3 25 7" xfId="36628"/>
    <cellStyle name="Normal 11 3 26" xfId="36629"/>
    <cellStyle name="Normal 11 3 26 2" xfId="36630"/>
    <cellStyle name="Normal 11 3 26 2 2" xfId="36631"/>
    <cellStyle name="Normal 11 3 26 2 2 2" xfId="36632"/>
    <cellStyle name="Normal 11 3 26 2 2 2 2" xfId="36633"/>
    <cellStyle name="Normal 11 3 26 2 2 2 2 2" xfId="36634"/>
    <cellStyle name="Normal 11 3 26 2 2 2 3" xfId="36635"/>
    <cellStyle name="Normal 11 3 26 2 2 2 4" xfId="36636"/>
    <cellStyle name="Normal 11 3 26 2 2 3" xfId="36637"/>
    <cellStyle name="Normal 11 3 26 2 2 3 2" xfId="36638"/>
    <cellStyle name="Normal 11 3 26 2 2 4" xfId="36639"/>
    <cellStyle name="Normal 11 3 26 2 2 5" xfId="36640"/>
    <cellStyle name="Normal 11 3 26 2 3" xfId="36641"/>
    <cellStyle name="Normal 11 3 26 2 3 2" xfId="36642"/>
    <cellStyle name="Normal 11 3 26 2 3 2 2" xfId="36643"/>
    <cellStyle name="Normal 11 3 26 2 3 3" xfId="36644"/>
    <cellStyle name="Normal 11 3 26 2 3 4" xfId="36645"/>
    <cellStyle name="Normal 11 3 26 2 4" xfId="36646"/>
    <cellStyle name="Normal 11 3 26 2 4 2" xfId="36647"/>
    <cellStyle name="Normal 11 3 26 2 5" xfId="36648"/>
    <cellStyle name="Normal 11 3 26 2 6" xfId="36649"/>
    <cellStyle name="Normal 11 3 26 3" xfId="36650"/>
    <cellStyle name="Normal 11 3 26 3 2" xfId="36651"/>
    <cellStyle name="Normal 11 3 26 3 2 2" xfId="36652"/>
    <cellStyle name="Normal 11 3 26 3 2 2 2" xfId="36653"/>
    <cellStyle name="Normal 11 3 26 3 2 3" xfId="36654"/>
    <cellStyle name="Normal 11 3 26 3 2 4" xfId="36655"/>
    <cellStyle name="Normal 11 3 26 3 3" xfId="36656"/>
    <cellStyle name="Normal 11 3 26 3 3 2" xfId="36657"/>
    <cellStyle name="Normal 11 3 26 3 4" xfId="36658"/>
    <cellStyle name="Normal 11 3 26 3 5" xfId="36659"/>
    <cellStyle name="Normal 11 3 26 4" xfId="36660"/>
    <cellStyle name="Normal 11 3 26 4 2" xfId="36661"/>
    <cellStyle name="Normal 11 3 26 4 2 2" xfId="36662"/>
    <cellStyle name="Normal 11 3 26 4 3" xfId="36663"/>
    <cellStyle name="Normal 11 3 26 4 4" xfId="36664"/>
    <cellStyle name="Normal 11 3 26 5" xfId="36665"/>
    <cellStyle name="Normal 11 3 26 5 2" xfId="36666"/>
    <cellStyle name="Normal 11 3 26 6" xfId="36667"/>
    <cellStyle name="Normal 11 3 26 7" xfId="36668"/>
    <cellStyle name="Normal 11 3 27" xfId="36669"/>
    <cellStyle name="Normal 11 3 27 2" xfId="36670"/>
    <cellStyle name="Normal 11 3 27 2 2" xfId="36671"/>
    <cellStyle name="Normal 11 3 27 2 2 2" xfId="36672"/>
    <cellStyle name="Normal 11 3 27 2 2 2 2" xfId="36673"/>
    <cellStyle name="Normal 11 3 27 2 2 2 2 2" xfId="36674"/>
    <cellStyle name="Normal 11 3 27 2 2 2 3" xfId="36675"/>
    <cellStyle name="Normal 11 3 27 2 2 2 4" xfId="36676"/>
    <cellStyle name="Normal 11 3 27 2 2 3" xfId="36677"/>
    <cellStyle name="Normal 11 3 27 2 2 3 2" xfId="36678"/>
    <cellStyle name="Normal 11 3 27 2 2 4" xfId="36679"/>
    <cellStyle name="Normal 11 3 27 2 2 5" xfId="36680"/>
    <cellStyle name="Normal 11 3 27 2 3" xfId="36681"/>
    <cellStyle name="Normal 11 3 27 2 3 2" xfId="36682"/>
    <cellStyle name="Normal 11 3 27 2 3 2 2" xfId="36683"/>
    <cellStyle name="Normal 11 3 27 2 3 3" xfId="36684"/>
    <cellStyle name="Normal 11 3 27 2 3 4" xfId="36685"/>
    <cellStyle name="Normal 11 3 27 2 4" xfId="36686"/>
    <cellStyle name="Normal 11 3 27 2 4 2" xfId="36687"/>
    <cellStyle name="Normal 11 3 27 2 5" xfId="36688"/>
    <cellStyle name="Normal 11 3 27 2 6" xfId="36689"/>
    <cellStyle name="Normal 11 3 27 3" xfId="36690"/>
    <cellStyle name="Normal 11 3 27 3 2" xfId="36691"/>
    <cellStyle name="Normal 11 3 27 3 2 2" xfId="36692"/>
    <cellStyle name="Normal 11 3 27 3 2 2 2" xfId="36693"/>
    <cellStyle name="Normal 11 3 27 3 2 3" xfId="36694"/>
    <cellStyle name="Normal 11 3 27 3 2 4" xfId="36695"/>
    <cellStyle name="Normal 11 3 27 3 3" xfId="36696"/>
    <cellStyle name="Normal 11 3 27 3 3 2" xfId="36697"/>
    <cellStyle name="Normal 11 3 27 3 4" xfId="36698"/>
    <cellStyle name="Normal 11 3 27 3 5" xfId="36699"/>
    <cellStyle name="Normal 11 3 27 4" xfId="36700"/>
    <cellStyle name="Normal 11 3 27 4 2" xfId="36701"/>
    <cellStyle name="Normal 11 3 27 4 2 2" xfId="36702"/>
    <cellStyle name="Normal 11 3 27 4 3" xfId="36703"/>
    <cellStyle name="Normal 11 3 27 4 4" xfId="36704"/>
    <cellStyle name="Normal 11 3 27 5" xfId="36705"/>
    <cellStyle name="Normal 11 3 27 5 2" xfId="36706"/>
    <cellStyle name="Normal 11 3 27 6" xfId="36707"/>
    <cellStyle name="Normal 11 3 27 7" xfId="36708"/>
    <cellStyle name="Normal 11 3 28" xfId="36709"/>
    <cellStyle name="Normal 11 3 28 2" xfId="36710"/>
    <cellStyle name="Normal 11 3 28 2 2" xfId="36711"/>
    <cellStyle name="Normal 11 3 28 2 2 2" xfId="36712"/>
    <cellStyle name="Normal 11 3 28 2 2 2 2" xfId="36713"/>
    <cellStyle name="Normal 11 3 28 2 2 2 2 2" xfId="36714"/>
    <cellStyle name="Normal 11 3 28 2 2 2 3" xfId="36715"/>
    <cellStyle name="Normal 11 3 28 2 2 2 4" xfId="36716"/>
    <cellStyle name="Normal 11 3 28 2 2 3" xfId="36717"/>
    <cellStyle name="Normal 11 3 28 2 2 3 2" xfId="36718"/>
    <cellStyle name="Normal 11 3 28 2 2 4" xfId="36719"/>
    <cellStyle name="Normal 11 3 28 2 2 5" xfId="36720"/>
    <cellStyle name="Normal 11 3 28 2 3" xfId="36721"/>
    <cellStyle name="Normal 11 3 28 2 3 2" xfId="36722"/>
    <cellStyle name="Normal 11 3 28 2 3 2 2" xfId="36723"/>
    <cellStyle name="Normal 11 3 28 2 3 3" xfId="36724"/>
    <cellStyle name="Normal 11 3 28 2 3 4" xfId="36725"/>
    <cellStyle name="Normal 11 3 28 2 4" xfId="36726"/>
    <cellStyle name="Normal 11 3 28 2 4 2" xfId="36727"/>
    <cellStyle name="Normal 11 3 28 2 5" xfId="36728"/>
    <cellStyle name="Normal 11 3 28 2 6" xfId="36729"/>
    <cellStyle name="Normal 11 3 28 3" xfId="36730"/>
    <cellStyle name="Normal 11 3 28 3 2" xfId="36731"/>
    <cellStyle name="Normal 11 3 28 3 2 2" xfId="36732"/>
    <cellStyle name="Normal 11 3 28 3 2 2 2" xfId="36733"/>
    <cellStyle name="Normal 11 3 28 3 2 3" xfId="36734"/>
    <cellStyle name="Normal 11 3 28 3 2 4" xfId="36735"/>
    <cellStyle name="Normal 11 3 28 3 3" xfId="36736"/>
    <cellStyle name="Normal 11 3 28 3 3 2" xfId="36737"/>
    <cellStyle name="Normal 11 3 28 3 4" xfId="36738"/>
    <cellStyle name="Normal 11 3 28 3 5" xfId="36739"/>
    <cellStyle name="Normal 11 3 28 4" xfId="36740"/>
    <cellStyle name="Normal 11 3 28 4 2" xfId="36741"/>
    <cellStyle name="Normal 11 3 28 4 2 2" xfId="36742"/>
    <cellStyle name="Normal 11 3 28 4 3" xfId="36743"/>
    <cellStyle name="Normal 11 3 28 4 4" xfId="36744"/>
    <cellStyle name="Normal 11 3 28 5" xfId="36745"/>
    <cellStyle name="Normal 11 3 28 5 2" xfId="36746"/>
    <cellStyle name="Normal 11 3 28 6" xfId="36747"/>
    <cellStyle name="Normal 11 3 28 7" xfId="36748"/>
    <cellStyle name="Normal 11 3 29" xfId="36749"/>
    <cellStyle name="Normal 11 3 29 2" xfId="36750"/>
    <cellStyle name="Normal 11 3 29 2 2" xfId="36751"/>
    <cellStyle name="Normal 11 3 29 2 2 2" xfId="36752"/>
    <cellStyle name="Normal 11 3 29 2 2 2 2" xfId="36753"/>
    <cellStyle name="Normal 11 3 29 2 2 2 2 2" xfId="36754"/>
    <cellStyle name="Normal 11 3 29 2 2 2 3" xfId="36755"/>
    <cellStyle name="Normal 11 3 29 2 2 2 4" xfId="36756"/>
    <cellStyle name="Normal 11 3 29 2 2 3" xfId="36757"/>
    <cellStyle name="Normal 11 3 29 2 2 3 2" xfId="36758"/>
    <cellStyle name="Normal 11 3 29 2 2 4" xfId="36759"/>
    <cellStyle name="Normal 11 3 29 2 2 5" xfId="36760"/>
    <cellStyle name="Normal 11 3 29 2 3" xfId="36761"/>
    <cellStyle name="Normal 11 3 29 2 3 2" xfId="36762"/>
    <cellStyle name="Normal 11 3 29 2 3 2 2" xfId="36763"/>
    <cellStyle name="Normal 11 3 29 2 3 3" xfId="36764"/>
    <cellStyle name="Normal 11 3 29 2 3 4" xfId="36765"/>
    <cellStyle name="Normal 11 3 29 2 4" xfId="36766"/>
    <cellStyle name="Normal 11 3 29 2 4 2" xfId="36767"/>
    <cellStyle name="Normal 11 3 29 2 5" xfId="36768"/>
    <cellStyle name="Normal 11 3 29 2 6" xfId="36769"/>
    <cellStyle name="Normal 11 3 29 3" xfId="36770"/>
    <cellStyle name="Normal 11 3 29 3 2" xfId="36771"/>
    <cellStyle name="Normal 11 3 29 3 2 2" xfId="36772"/>
    <cellStyle name="Normal 11 3 29 3 2 2 2" xfId="36773"/>
    <cellStyle name="Normal 11 3 29 3 2 3" xfId="36774"/>
    <cellStyle name="Normal 11 3 29 3 2 4" xfId="36775"/>
    <cellStyle name="Normal 11 3 29 3 3" xfId="36776"/>
    <cellStyle name="Normal 11 3 29 3 3 2" xfId="36777"/>
    <cellStyle name="Normal 11 3 29 3 4" xfId="36778"/>
    <cellStyle name="Normal 11 3 29 3 5" xfId="36779"/>
    <cellStyle name="Normal 11 3 29 4" xfId="36780"/>
    <cellStyle name="Normal 11 3 29 4 2" xfId="36781"/>
    <cellStyle name="Normal 11 3 29 4 2 2" xfId="36782"/>
    <cellStyle name="Normal 11 3 29 4 3" xfId="36783"/>
    <cellStyle name="Normal 11 3 29 4 4" xfId="36784"/>
    <cellStyle name="Normal 11 3 29 5" xfId="36785"/>
    <cellStyle name="Normal 11 3 29 5 2" xfId="36786"/>
    <cellStyle name="Normal 11 3 29 6" xfId="36787"/>
    <cellStyle name="Normal 11 3 29 7" xfId="36788"/>
    <cellStyle name="Normal 11 3 3" xfId="36789"/>
    <cellStyle name="Normal 11 3 3 10" xfId="36790"/>
    <cellStyle name="Normal 11 3 3 10 2" xfId="36791"/>
    <cellStyle name="Normal 11 3 3 10 2 2" xfId="36792"/>
    <cellStyle name="Normal 11 3 3 10 2 2 2" xfId="36793"/>
    <cellStyle name="Normal 11 3 3 10 2 2 2 2" xfId="36794"/>
    <cellStyle name="Normal 11 3 3 10 2 2 2 2 2" xfId="36795"/>
    <cellStyle name="Normal 11 3 3 10 2 2 2 3" xfId="36796"/>
    <cellStyle name="Normal 11 3 3 10 2 2 2 4" xfId="36797"/>
    <cellStyle name="Normal 11 3 3 10 2 2 3" xfId="36798"/>
    <cellStyle name="Normal 11 3 3 10 2 2 3 2" xfId="36799"/>
    <cellStyle name="Normal 11 3 3 10 2 2 4" xfId="36800"/>
    <cellStyle name="Normal 11 3 3 10 2 2 5" xfId="36801"/>
    <cellStyle name="Normal 11 3 3 10 2 3" xfId="36802"/>
    <cellStyle name="Normal 11 3 3 10 2 3 2" xfId="36803"/>
    <cellStyle name="Normal 11 3 3 10 2 3 2 2" xfId="36804"/>
    <cellStyle name="Normal 11 3 3 10 2 3 3" xfId="36805"/>
    <cellStyle name="Normal 11 3 3 10 2 3 4" xfId="36806"/>
    <cellStyle name="Normal 11 3 3 10 2 4" xfId="36807"/>
    <cellStyle name="Normal 11 3 3 10 2 4 2" xfId="36808"/>
    <cellStyle name="Normal 11 3 3 10 2 5" xfId="36809"/>
    <cellStyle name="Normal 11 3 3 10 2 6" xfId="36810"/>
    <cellStyle name="Normal 11 3 3 10 3" xfId="36811"/>
    <cellStyle name="Normal 11 3 3 10 3 2" xfId="36812"/>
    <cellStyle name="Normal 11 3 3 10 3 2 2" xfId="36813"/>
    <cellStyle name="Normal 11 3 3 10 3 2 2 2" xfId="36814"/>
    <cellStyle name="Normal 11 3 3 10 3 2 3" xfId="36815"/>
    <cellStyle name="Normal 11 3 3 10 3 2 4" xfId="36816"/>
    <cellStyle name="Normal 11 3 3 10 3 3" xfId="36817"/>
    <cellStyle name="Normal 11 3 3 10 3 3 2" xfId="36818"/>
    <cellStyle name="Normal 11 3 3 10 3 4" xfId="36819"/>
    <cellStyle name="Normal 11 3 3 10 3 5" xfId="36820"/>
    <cellStyle name="Normal 11 3 3 10 4" xfId="36821"/>
    <cellStyle name="Normal 11 3 3 10 4 2" xfId="36822"/>
    <cellStyle name="Normal 11 3 3 10 4 2 2" xfId="36823"/>
    <cellStyle name="Normal 11 3 3 10 4 3" xfId="36824"/>
    <cellStyle name="Normal 11 3 3 10 4 4" xfId="36825"/>
    <cellStyle name="Normal 11 3 3 10 5" xfId="36826"/>
    <cellStyle name="Normal 11 3 3 10 5 2" xfId="36827"/>
    <cellStyle name="Normal 11 3 3 10 6" xfId="36828"/>
    <cellStyle name="Normal 11 3 3 10 7" xfId="36829"/>
    <cellStyle name="Normal 11 3 3 11" xfId="36830"/>
    <cellStyle name="Normal 11 3 3 11 2" xfId="36831"/>
    <cellStyle name="Normal 11 3 3 11 2 2" xfId="36832"/>
    <cellStyle name="Normal 11 3 3 11 2 2 2" xfId="36833"/>
    <cellStyle name="Normal 11 3 3 11 2 2 2 2" xfId="36834"/>
    <cellStyle name="Normal 11 3 3 11 2 2 2 2 2" xfId="36835"/>
    <cellStyle name="Normal 11 3 3 11 2 2 2 3" xfId="36836"/>
    <cellStyle name="Normal 11 3 3 11 2 2 2 4" xfId="36837"/>
    <cellStyle name="Normal 11 3 3 11 2 2 3" xfId="36838"/>
    <cellStyle name="Normal 11 3 3 11 2 2 3 2" xfId="36839"/>
    <cellStyle name="Normal 11 3 3 11 2 2 4" xfId="36840"/>
    <cellStyle name="Normal 11 3 3 11 2 2 5" xfId="36841"/>
    <cellStyle name="Normal 11 3 3 11 2 3" xfId="36842"/>
    <cellStyle name="Normal 11 3 3 11 2 3 2" xfId="36843"/>
    <cellStyle name="Normal 11 3 3 11 2 3 2 2" xfId="36844"/>
    <cellStyle name="Normal 11 3 3 11 2 3 3" xfId="36845"/>
    <cellStyle name="Normal 11 3 3 11 2 3 4" xfId="36846"/>
    <cellStyle name="Normal 11 3 3 11 2 4" xfId="36847"/>
    <cellStyle name="Normal 11 3 3 11 2 4 2" xfId="36848"/>
    <cellStyle name="Normal 11 3 3 11 2 5" xfId="36849"/>
    <cellStyle name="Normal 11 3 3 11 2 6" xfId="36850"/>
    <cellStyle name="Normal 11 3 3 11 3" xfId="36851"/>
    <cellStyle name="Normal 11 3 3 11 3 2" xfId="36852"/>
    <cellStyle name="Normal 11 3 3 11 3 2 2" xfId="36853"/>
    <cellStyle name="Normal 11 3 3 11 3 2 2 2" xfId="36854"/>
    <cellStyle name="Normal 11 3 3 11 3 2 3" xfId="36855"/>
    <cellStyle name="Normal 11 3 3 11 3 2 4" xfId="36856"/>
    <cellStyle name="Normal 11 3 3 11 3 3" xfId="36857"/>
    <cellStyle name="Normal 11 3 3 11 3 3 2" xfId="36858"/>
    <cellStyle name="Normal 11 3 3 11 3 4" xfId="36859"/>
    <cellStyle name="Normal 11 3 3 11 3 5" xfId="36860"/>
    <cellStyle name="Normal 11 3 3 11 4" xfId="36861"/>
    <cellStyle name="Normal 11 3 3 11 4 2" xfId="36862"/>
    <cellStyle name="Normal 11 3 3 11 4 2 2" xfId="36863"/>
    <cellStyle name="Normal 11 3 3 11 4 3" xfId="36864"/>
    <cellStyle name="Normal 11 3 3 11 4 4" xfId="36865"/>
    <cellStyle name="Normal 11 3 3 11 5" xfId="36866"/>
    <cellStyle name="Normal 11 3 3 11 5 2" xfId="36867"/>
    <cellStyle name="Normal 11 3 3 11 6" xfId="36868"/>
    <cellStyle name="Normal 11 3 3 11 7" xfId="36869"/>
    <cellStyle name="Normal 11 3 3 12" xfId="36870"/>
    <cellStyle name="Normal 11 3 3 12 2" xfId="36871"/>
    <cellStyle name="Normal 11 3 3 12 2 2" xfId="36872"/>
    <cellStyle name="Normal 11 3 3 12 2 2 2" xfId="36873"/>
    <cellStyle name="Normal 11 3 3 12 2 2 2 2" xfId="36874"/>
    <cellStyle name="Normal 11 3 3 12 2 2 2 2 2" xfId="36875"/>
    <cellStyle name="Normal 11 3 3 12 2 2 2 3" xfId="36876"/>
    <cellStyle name="Normal 11 3 3 12 2 2 2 4" xfId="36877"/>
    <cellStyle name="Normal 11 3 3 12 2 2 3" xfId="36878"/>
    <cellStyle name="Normal 11 3 3 12 2 2 3 2" xfId="36879"/>
    <cellStyle name="Normal 11 3 3 12 2 2 4" xfId="36880"/>
    <cellStyle name="Normal 11 3 3 12 2 2 5" xfId="36881"/>
    <cellStyle name="Normal 11 3 3 12 2 3" xfId="36882"/>
    <cellStyle name="Normal 11 3 3 12 2 3 2" xfId="36883"/>
    <cellStyle name="Normal 11 3 3 12 2 3 2 2" xfId="36884"/>
    <cellStyle name="Normal 11 3 3 12 2 3 3" xfId="36885"/>
    <cellStyle name="Normal 11 3 3 12 2 3 4" xfId="36886"/>
    <cellStyle name="Normal 11 3 3 12 2 4" xfId="36887"/>
    <cellStyle name="Normal 11 3 3 12 2 4 2" xfId="36888"/>
    <cellStyle name="Normal 11 3 3 12 2 5" xfId="36889"/>
    <cellStyle name="Normal 11 3 3 12 2 6" xfId="36890"/>
    <cellStyle name="Normal 11 3 3 12 3" xfId="36891"/>
    <cellStyle name="Normal 11 3 3 12 3 2" xfId="36892"/>
    <cellStyle name="Normal 11 3 3 12 3 2 2" xfId="36893"/>
    <cellStyle name="Normal 11 3 3 12 3 2 2 2" xfId="36894"/>
    <cellStyle name="Normal 11 3 3 12 3 2 3" xfId="36895"/>
    <cellStyle name="Normal 11 3 3 12 3 2 4" xfId="36896"/>
    <cellStyle name="Normal 11 3 3 12 3 3" xfId="36897"/>
    <cellStyle name="Normal 11 3 3 12 3 3 2" xfId="36898"/>
    <cellStyle name="Normal 11 3 3 12 3 4" xfId="36899"/>
    <cellStyle name="Normal 11 3 3 12 3 5" xfId="36900"/>
    <cellStyle name="Normal 11 3 3 12 4" xfId="36901"/>
    <cellStyle name="Normal 11 3 3 12 4 2" xfId="36902"/>
    <cellStyle name="Normal 11 3 3 12 4 2 2" xfId="36903"/>
    <cellStyle name="Normal 11 3 3 12 4 3" xfId="36904"/>
    <cellStyle name="Normal 11 3 3 12 4 4" xfId="36905"/>
    <cellStyle name="Normal 11 3 3 12 5" xfId="36906"/>
    <cellStyle name="Normal 11 3 3 12 5 2" xfId="36907"/>
    <cellStyle name="Normal 11 3 3 12 6" xfId="36908"/>
    <cellStyle name="Normal 11 3 3 12 7" xfId="36909"/>
    <cellStyle name="Normal 11 3 3 13" xfId="36910"/>
    <cellStyle name="Normal 11 3 3 13 2" xfId="36911"/>
    <cellStyle name="Normal 11 3 3 13 2 2" xfId="36912"/>
    <cellStyle name="Normal 11 3 3 13 2 2 2" xfId="36913"/>
    <cellStyle name="Normal 11 3 3 13 2 2 2 2" xfId="36914"/>
    <cellStyle name="Normal 11 3 3 13 2 2 2 2 2" xfId="36915"/>
    <cellStyle name="Normal 11 3 3 13 2 2 2 3" xfId="36916"/>
    <cellStyle name="Normal 11 3 3 13 2 2 2 4" xfId="36917"/>
    <cellStyle name="Normal 11 3 3 13 2 2 3" xfId="36918"/>
    <cellStyle name="Normal 11 3 3 13 2 2 3 2" xfId="36919"/>
    <cellStyle name="Normal 11 3 3 13 2 2 4" xfId="36920"/>
    <cellStyle name="Normal 11 3 3 13 2 2 5" xfId="36921"/>
    <cellStyle name="Normal 11 3 3 13 2 3" xfId="36922"/>
    <cellStyle name="Normal 11 3 3 13 2 3 2" xfId="36923"/>
    <cellStyle name="Normal 11 3 3 13 2 3 2 2" xfId="36924"/>
    <cellStyle name="Normal 11 3 3 13 2 3 3" xfId="36925"/>
    <cellStyle name="Normal 11 3 3 13 2 3 4" xfId="36926"/>
    <cellStyle name="Normal 11 3 3 13 2 4" xfId="36927"/>
    <cellStyle name="Normal 11 3 3 13 2 4 2" xfId="36928"/>
    <cellStyle name="Normal 11 3 3 13 2 5" xfId="36929"/>
    <cellStyle name="Normal 11 3 3 13 2 6" xfId="36930"/>
    <cellStyle name="Normal 11 3 3 13 3" xfId="36931"/>
    <cellStyle name="Normal 11 3 3 13 3 2" xfId="36932"/>
    <cellStyle name="Normal 11 3 3 13 3 2 2" xfId="36933"/>
    <cellStyle name="Normal 11 3 3 13 3 2 2 2" xfId="36934"/>
    <cellStyle name="Normal 11 3 3 13 3 2 3" xfId="36935"/>
    <cellStyle name="Normal 11 3 3 13 3 2 4" xfId="36936"/>
    <cellStyle name="Normal 11 3 3 13 3 3" xfId="36937"/>
    <cellStyle name="Normal 11 3 3 13 3 3 2" xfId="36938"/>
    <cellStyle name="Normal 11 3 3 13 3 4" xfId="36939"/>
    <cellStyle name="Normal 11 3 3 13 3 5" xfId="36940"/>
    <cellStyle name="Normal 11 3 3 13 4" xfId="36941"/>
    <cellStyle name="Normal 11 3 3 13 4 2" xfId="36942"/>
    <cellStyle name="Normal 11 3 3 13 4 2 2" xfId="36943"/>
    <cellStyle name="Normal 11 3 3 13 4 3" xfId="36944"/>
    <cellStyle name="Normal 11 3 3 13 4 4" xfId="36945"/>
    <cellStyle name="Normal 11 3 3 13 5" xfId="36946"/>
    <cellStyle name="Normal 11 3 3 13 5 2" xfId="36947"/>
    <cellStyle name="Normal 11 3 3 13 6" xfId="36948"/>
    <cellStyle name="Normal 11 3 3 13 7" xfId="36949"/>
    <cellStyle name="Normal 11 3 3 14" xfId="36950"/>
    <cellStyle name="Normal 11 3 3 14 2" xfId="36951"/>
    <cellStyle name="Normal 11 3 3 14 2 2" xfId="36952"/>
    <cellStyle name="Normal 11 3 3 14 2 2 2" xfId="36953"/>
    <cellStyle name="Normal 11 3 3 14 2 2 2 2" xfId="36954"/>
    <cellStyle name="Normal 11 3 3 14 2 2 2 2 2" xfId="36955"/>
    <cellStyle name="Normal 11 3 3 14 2 2 2 3" xfId="36956"/>
    <cellStyle name="Normal 11 3 3 14 2 2 2 4" xfId="36957"/>
    <cellStyle name="Normal 11 3 3 14 2 2 3" xfId="36958"/>
    <cellStyle name="Normal 11 3 3 14 2 2 3 2" xfId="36959"/>
    <cellStyle name="Normal 11 3 3 14 2 2 4" xfId="36960"/>
    <cellStyle name="Normal 11 3 3 14 2 2 5" xfId="36961"/>
    <cellStyle name="Normal 11 3 3 14 2 3" xfId="36962"/>
    <cellStyle name="Normal 11 3 3 14 2 3 2" xfId="36963"/>
    <cellStyle name="Normal 11 3 3 14 2 3 2 2" xfId="36964"/>
    <cellStyle name="Normal 11 3 3 14 2 3 3" xfId="36965"/>
    <cellStyle name="Normal 11 3 3 14 2 3 4" xfId="36966"/>
    <cellStyle name="Normal 11 3 3 14 2 4" xfId="36967"/>
    <cellStyle name="Normal 11 3 3 14 2 4 2" xfId="36968"/>
    <cellStyle name="Normal 11 3 3 14 2 5" xfId="36969"/>
    <cellStyle name="Normal 11 3 3 14 2 6" xfId="36970"/>
    <cellStyle name="Normal 11 3 3 14 3" xfId="36971"/>
    <cellStyle name="Normal 11 3 3 14 3 2" xfId="36972"/>
    <cellStyle name="Normal 11 3 3 14 3 2 2" xfId="36973"/>
    <cellStyle name="Normal 11 3 3 14 3 2 2 2" xfId="36974"/>
    <cellStyle name="Normal 11 3 3 14 3 2 3" xfId="36975"/>
    <cellStyle name="Normal 11 3 3 14 3 2 4" xfId="36976"/>
    <cellStyle name="Normal 11 3 3 14 3 3" xfId="36977"/>
    <cellStyle name="Normal 11 3 3 14 3 3 2" xfId="36978"/>
    <cellStyle name="Normal 11 3 3 14 3 4" xfId="36979"/>
    <cellStyle name="Normal 11 3 3 14 3 5" xfId="36980"/>
    <cellStyle name="Normal 11 3 3 14 4" xfId="36981"/>
    <cellStyle name="Normal 11 3 3 14 4 2" xfId="36982"/>
    <cellStyle name="Normal 11 3 3 14 4 2 2" xfId="36983"/>
    <cellStyle name="Normal 11 3 3 14 4 3" xfId="36984"/>
    <cellStyle name="Normal 11 3 3 14 4 4" xfId="36985"/>
    <cellStyle name="Normal 11 3 3 14 5" xfId="36986"/>
    <cellStyle name="Normal 11 3 3 14 5 2" xfId="36987"/>
    <cellStyle name="Normal 11 3 3 14 6" xfId="36988"/>
    <cellStyle name="Normal 11 3 3 14 7" xfId="36989"/>
    <cellStyle name="Normal 11 3 3 15" xfId="36990"/>
    <cellStyle name="Normal 11 3 3 15 2" xfId="36991"/>
    <cellStyle name="Normal 11 3 3 15 2 2" xfId="36992"/>
    <cellStyle name="Normal 11 3 3 15 2 2 2" xfId="36993"/>
    <cellStyle name="Normal 11 3 3 15 2 2 2 2" xfId="36994"/>
    <cellStyle name="Normal 11 3 3 15 2 2 2 2 2" xfId="36995"/>
    <cellStyle name="Normal 11 3 3 15 2 2 2 3" xfId="36996"/>
    <cellStyle name="Normal 11 3 3 15 2 2 2 4" xfId="36997"/>
    <cellStyle name="Normal 11 3 3 15 2 2 3" xfId="36998"/>
    <cellStyle name="Normal 11 3 3 15 2 2 3 2" xfId="36999"/>
    <cellStyle name="Normal 11 3 3 15 2 2 4" xfId="37000"/>
    <cellStyle name="Normal 11 3 3 15 2 2 5" xfId="37001"/>
    <cellStyle name="Normal 11 3 3 15 2 3" xfId="37002"/>
    <cellStyle name="Normal 11 3 3 15 2 3 2" xfId="37003"/>
    <cellStyle name="Normal 11 3 3 15 2 3 2 2" xfId="37004"/>
    <cellStyle name="Normal 11 3 3 15 2 3 3" xfId="37005"/>
    <cellStyle name="Normal 11 3 3 15 2 3 4" xfId="37006"/>
    <cellStyle name="Normal 11 3 3 15 2 4" xfId="37007"/>
    <cellStyle name="Normal 11 3 3 15 2 4 2" xfId="37008"/>
    <cellStyle name="Normal 11 3 3 15 2 5" xfId="37009"/>
    <cellStyle name="Normal 11 3 3 15 2 6" xfId="37010"/>
    <cellStyle name="Normal 11 3 3 15 3" xfId="37011"/>
    <cellStyle name="Normal 11 3 3 15 3 2" xfId="37012"/>
    <cellStyle name="Normal 11 3 3 15 3 2 2" xfId="37013"/>
    <cellStyle name="Normal 11 3 3 15 3 2 2 2" xfId="37014"/>
    <cellStyle name="Normal 11 3 3 15 3 2 3" xfId="37015"/>
    <cellStyle name="Normal 11 3 3 15 3 2 4" xfId="37016"/>
    <cellStyle name="Normal 11 3 3 15 3 3" xfId="37017"/>
    <cellStyle name="Normal 11 3 3 15 3 3 2" xfId="37018"/>
    <cellStyle name="Normal 11 3 3 15 3 4" xfId="37019"/>
    <cellStyle name="Normal 11 3 3 15 3 5" xfId="37020"/>
    <cellStyle name="Normal 11 3 3 15 4" xfId="37021"/>
    <cellStyle name="Normal 11 3 3 15 4 2" xfId="37022"/>
    <cellStyle name="Normal 11 3 3 15 4 2 2" xfId="37023"/>
    <cellStyle name="Normal 11 3 3 15 4 3" xfId="37024"/>
    <cellStyle name="Normal 11 3 3 15 4 4" xfId="37025"/>
    <cellStyle name="Normal 11 3 3 15 5" xfId="37026"/>
    <cellStyle name="Normal 11 3 3 15 5 2" xfId="37027"/>
    <cellStyle name="Normal 11 3 3 15 6" xfId="37028"/>
    <cellStyle name="Normal 11 3 3 15 7" xfId="37029"/>
    <cellStyle name="Normal 11 3 3 16" xfId="37030"/>
    <cellStyle name="Normal 11 3 3 16 2" xfId="37031"/>
    <cellStyle name="Normal 11 3 3 16 2 2" xfId="37032"/>
    <cellStyle name="Normal 11 3 3 16 2 2 2" xfId="37033"/>
    <cellStyle name="Normal 11 3 3 16 2 2 2 2" xfId="37034"/>
    <cellStyle name="Normal 11 3 3 16 2 2 2 2 2" xfId="37035"/>
    <cellStyle name="Normal 11 3 3 16 2 2 2 3" xfId="37036"/>
    <cellStyle name="Normal 11 3 3 16 2 2 2 4" xfId="37037"/>
    <cellStyle name="Normal 11 3 3 16 2 2 3" xfId="37038"/>
    <cellStyle name="Normal 11 3 3 16 2 2 3 2" xfId="37039"/>
    <cellStyle name="Normal 11 3 3 16 2 2 4" xfId="37040"/>
    <cellStyle name="Normal 11 3 3 16 2 2 5" xfId="37041"/>
    <cellStyle name="Normal 11 3 3 16 2 3" xfId="37042"/>
    <cellStyle name="Normal 11 3 3 16 2 3 2" xfId="37043"/>
    <cellStyle name="Normal 11 3 3 16 2 3 2 2" xfId="37044"/>
    <cellStyle name="Normal 11 3 3 16 2 3 3" xfId="37045"/>
    <cellStyle name="Normal 11 3 3 16 2 3 4" xfId="37046"/>
    <cellStyle name="Normal 11 3 3 16 2 4" xfId="37047"/>
    <cellStyle name="Normal 11 3 3 16 2 4 2" xfId="37048"/>
    <cellStyle name="Normal 11 3 3 16 2 5" xfId="37049"/>
    <cellStyle name="Normal 11 3 3 16 2 6" xfId="37050"/>
    <cellStyle name="Normal 11 3 3 16 3" xfId="37051"/>
    <cellStyle name="Normal 11 3 3 16 3 2" xfId="37052"/>
    <cellStyle name="Normal 11 3 3 16 3 2 2" xfId="37053"/>
    <cellStyle name="Normal 11 3 3 16 3 2 2 2" xfId="37054"/>
    <cellStyle name="Normal 11 3 3 16 3 2 3" xfId="37055"/>
    <cellStyle name="Normal 11 3 3 16 3 2 4" xfId="37056"/>
    <cellStyle name="Normal 11 3 3 16 3 3" xfId="37057"/>
    <cellStyle name="Normal 11 3 3 16 3 3 2" xfId="37058"/>
    <cellStyle name="Normal 11 3 3 16 3 4" xfId="37059"/>
    <cellStyle name="Normal 11 3 3 16 3 5" xfId="37060"/>
    <cellStyle name="Normal 11 3 3 16 4" xfId="37061"/>
    <cellStyle name="Normal 11 3 3 16 4 2" xfId="37062"/>
    <cellStyle name="Normal 11 3 3 16 4 2 2" xfId="37063"/>
    <cellStyle name="Normal 11 3 3 16 4 3" xfId="37064"/>
    <cellStyle name="Normal 11 3 3 16 4 4" xfId="37065"/>
    <cellStyle name="Normal 11 3 3 16 5" xfId="37066"/>
    <cellStyle name="Normal 11 3 3 16 5 2" xfId="37067"/>
    <cellStyle name="Normal 11 3 3 16 6" xfId="37068"/>
    <cellStyle name="Normal 11 3 3 16 7" xfId="37069"/>
    <cellStyle name="Normal 11 3 3 17" xfId="37070"/>
    <cellStyle name="Normal 11 3 3 17 2" xfId="37071"/>
    <cellStyle name="Normal 11 3 3 17 2 2" xfId="37072"/>
    <cellStyle name="Normal 11 3 3 17 2 2 2" xfId="37073"/>
    <cellStyle name="Normal 11 3 3 17 2 2 2 2" xfId="37074"/>
    <cellStyle name="Normal 11 3 3 17 2 2 2 2 2" xfId="37075"/>
    <cellStyle name="Normal 11 3 3 17 2 2 2 3" xfId="37076"/>
    <cellStyle name="Normal 11 3 3 17 2 2 2 4" xfId="37077"/>
    <cellStyle name="Normal 11 3 3 17 2 2 3" xfId="37078"/>
    <cellStyle name="Normal 11 3 3 17 2 2 3 2" xfId="37079"/>
    <cellStyle name="Normal 11 3 3 17 2 2 4" xfId="37080"/>
    <cellStyle name="Normal 11 3 3 17 2 2 5" xfId="37081"/>
    <cellStyle name="Normal 11 3 3 17 2 3" xfId="37082"/>
    <cellStyle name="Normal 11 3 3 17 2 3 2" xfId="37083"/>
    <cellStyle name="Normal 11 3 3 17 2 3 2 2" xfId="37084"/>
    <cellStyle name="Normal 11 3 3 17 2 3 3" xfId="37085"/>
    <cellStyle name="Normal 11 3 3 17 2 3 4" xfId="37086"/>
    <cellStyle name="Normal 11 3 3 17 2 4" xfId="37087"/>
    <cellStyle name="Normal 11 3 3 17 2 4 2" xfId="37088"/>
    <cellStyle name="Normal 11 3 3 17 2 5" xfId="37089"/>
    <cellStyle name="Normal 11 3 3 17 2 6" xfId="37090"/>
    <cellStyle name="Normal 11 3 3 17 3" xfId="37091"/>
    <cellStyle name="Normal 11 3 3 17 3 2" xfId="37092"/>
    <cellStyle name="Normal 11 3 3 17 3 2 2" xfId="37093"/>
    <cellStyle name="Normal 11 3 3 17 3 2 2 2" xfId="37094"/>
    <cellStyle name="Normal 11 3 3 17 3 2 3" xfId="37095"/>
    <cellStyle name="Normal 11 3 3 17 3 2 4" xfId="37096"/>
    <cellStyle name="Normal 11 3 3 17 3 3" xfId="37097"/>
    <cellStyle name="Normal 11 3 3 17 3 3 2" xfId="37098"/>
    <cellStyle name="Normal 11 3 3 17 3 4" xfId="37099"/>
    <cellStyle name="Normal 11 3 3 17 3 5" xfId="37100"/>
    <cellStyle name="Normal 11 3 3 17 4" xfId="37101"/>
    <cellStyle name="Normal 11 3 3 17 4 2" xfId="37102"/>
    <cellStyle name="Normal 11 3 3 17 4 2 2" xfId="37103"/>
    <cellStyle name="Normal 11 3 3 17 4 3" xfId="37104"/>
    <cellStyle name="Normal 11 3 3 17 4 4" xfId="37105"/>
    <cellStyle name="Normal 11 3 3 17 5" xfId="37106"/>
    <cellStyle name="Normal 11 3 3 17 5 2" xfId="37107"/>
    <cellStyle name="Normal 11 3 3 17 6" xfId="37108"/>
    <cellStyle name="Normal 11 3 3 17 7" xfId="37109"/>
    <cellStyle name="Normal 11 3 3 18" xfId="37110"/>
    <cellStyle name="Normal 11 3 3 18 2" xfId="37111"/>
    <cellStyle name="Normal 11 3 3 18 2 2" xfId="37112"/>
    <cellStyle name="Normal 11 3 3 18 2 2 2" xfId="37113"/>
    <cellStyle name="Normal 11 3 3 18 2 2 2 2" xfId="37114"/>
    <cellStyle name="Normal 11 3 3 18 2 2 2 2 2" xfId="37115"/>
    <cellStyle name="Normal 11 3 3 18 2 2 2 3" xfId="37116"/>
    <cellStyle name="Normal 11 3 3 18 2 2 2 4" xfId="37117"/>
    <cellStyle name="Normal 11 3 3 18 2 2 3" xfId="37118"/>
    <cellStyle name="Normal 11 3 3 18 2 2 3 2" xfId="37119"/>
    <cellStyle name="Normal 11 3 3 18 2 2 4" xfId="37120"/>
    <cellStyle name="Normal 11 3 3 18 2 2 5" xfId="37121"/>
    <cellStyle name="Normal 11 3 3 18 2 3" xfId="37122"/>
    <cellStyle name="Normal 11 3 3 18 2 3 2" xfId="37123"/>
    <cellStyle name="Normal 11 3 3 18 2 3 2 2" xfId="37124"/>
    <cellStyle name="Normal 11 3 3 18 2 3 3" xfId="37125"/>
    <cellStyle name="Normal 11 3 3 18 2 3 4" xfId="37126"/>
    <cellStyle name="Normal 11 3 3 18 2 4" xfId="37127"/>
    <cellStyle name="Normal 11 3 3 18 2 4 2" xfId="37128"/>
    <cellStyle name="Normal 11 3 3 18 2 5" xfId="37129"/>
    <cellStyle name="Normal 11 3 3 18 2 6" xfId="37130"/>
    <cellStyle name="Normal 11 3 3 18 3" xfId="37131"/>
    <cellStyle name="Normal 11 3 3 18 3 2" xfId="37132"/>
    <cellStyle name="Normal 11 3 3 18 3 2 2" xfId="37133"/>
    <cellStyle name="Normal 11 3 3 18 3 2 2 2" xfId="37134"/>
    <cellStyle name="Normal 11 3 3 18 3 2 3" xfId="37135"/>
    <cellStyle name="Normal 11 3 3 18 3 2 4" xfId="37136"/>
    <cellStyle name="Normal 11 3 3 18 3 3" xfId="37137"/>
    <cellStyle name="Normal 11 3 3 18 3 3 2" xfId="37138"/>
    <cellStyle name="Normal 11 3 3 18 3 4" xfId="37139"/>
    <cellStyle name="Normal 11 3 3 18 3 5" xfId="37140"/>
    <cellStyle name="Normal 11 3 3 18 4" xfId="37141"/>
    <cellStyle name="Normal 11 3 3 18 4 2" xfId="37142"/>
    <cellStyle name="Normal 11 3 3 18 4 2 2" xfId="37143"/>
    <cellStyle name="Normal 11 3 3 18 4 3" xfId="37144"/>
    <cellStyle name="Normal 11 3 3 18 4 4" xfId="37145"/>
    <cellStyle name="Normal 11 3 3 18 5" xfId="37146"/>
    <cellStyle name="Normal 11 3 3 18 5 2" xfId="37147"/>
    <cellStyle name="Normal 11 3 3 18 6" xfId="37148"/>
    <cellStyle name="Normal 11 3 3 18 7" xfId="37149"/>
    <cellStyle name="Normal 11 3 3 19" xfId="37150"/>
    <cellStyle name="Normal 11 3 3 19 2" xfId="37151"/>
    <cellStyle name="Normal 11 3 3 19 2 2" xfId="37152"/>
    <cellStyle name="Normal 11 3 3 19 2 2 2" xfId="37153"/>
    <cellStyle name="Normal 11 3 3 19 2 2 2 2" xfId="37154"/>
    <cellStyle name="Normal 11 3 3 19 2 2 2 2 2" xfId="37155"/>
    <cellStyle name="Normal 11 3 3 19 2 2 2 3" xfId="37156"/>
    <cellStyle name="Normal 11 3 3 19 2 2 2 4" xfId="37157"/>
    <cellStyle name="Normal 11 3 3 19 2 2 3" xfId="37158"/>
    <cellStyle name="Normal 11 3 3 19 2 2 3 2" xfId="37159"/>
    <cellStyle name="Normal 11 3 3 19 2 2 4" xfId="37160"/>
    <cellStyle name="Normal 11 3 3 19 2 2 5" xfId="37161"/>
    <cellStyle name="Normal 11 3 3 19 2 3" xfId="37162"/>
    <cellStyle name="Normal 11 3 3 19 2 3 2" xfId="37163"/>
    <cellStyle name="Normal 11 3 3 19 2 3 2 2" xfId="37164"/>
    <cellStyle name="Normal 11 3 3 19 2 3 3" xfId="37165"/>
    <cellStyle name="Normal 11 3 3 19 2 3 4" xfId="37166"/>
    <cellStyle name="Normal 11 3 3 19 2 4" xfId="37167"/>
    <cellStyle name="Normal 11 3 3 19 2 4 2" xfId="37168"/>
    <cellStyle name="Normal 11 3 3 19 2 5" xfId="37169"/>
    <cellStyle name="Normal 11 3 3 19 2 6" xfId="37170"/>
    <cellStyle name="Normal 11 3 3 19 3" xfId="37171"/>
    <cellStyle name="Normal 11 3 3 19 3 2" xfId="37172"/>
    <cellStyle name="Normal 11 3 3 19 3 2 2" xfId="37173"/>
    <cellStyle name="Normal 11 3 3 19 3 2 2 2" xfId="37174"/>
    <cellStyle name="Normal 11 3 3 19 3 2 3" xfId="37175"/>
    <cellStyle name="Normal 11 3 3 19 3 2 4" xfId="37176"/>
    <cellStyle name="Normal 11 3 3 19 3 3" xfId="37177"/>
    <cellStyle name="Normal 11 3 3 19 3 3 2" xfId="37178"/>
    <cellStyle name="Normal 11 3 3 19 3 4" xfId="37179"/>
    <cellStyle name="Normal 11 3 3 19 3 5" xfId="37180"/>
    <cellStyle name="Normal 11 3 3 19 4" xfId="37181"/>
    <cellStyle name="Normal 11 3 3 19 4 2" xfId="37182"/>
    <cellStyle name="Normal 11 3 3 19 4 2 2" xfId="37183"/>
    <cellStyle name="Normal 11 3 3 19 4 3" xfId="37184"/>
    <cellStyle name="Normal 11 3 3 19 4 4" xfId="37185"/>
    <cellStyle name="Normal 11 3 3 19 5" xfId="37186"/>
    <cellStyle name="Normal 11 3 3 19 5 2" xfId="37187"/>
    <cellStyle name="Normal 11 3 3 19 6" xfId="37188"/>
    <cellStyle name="Normal 11 3 3 19 7" xfId="37189"/>
    <cellStyle name="Normal 11 3 3 2" xfId="37190"/>
    <cellStyle name="Normal 11 3 3 2 2" xfId="37191"/>
    <cellStyle name="Normal 11 3 3 2 2 2" xfId="37192"/>
    <cellStyle name="Normal 11 3 3 2 2 2 2" xfId="37193"/>
    <cellStyle name="Normal 11 3 3 2 2 2 2 2" xfId="37194"/>
    <cellStyle name="Normal 11 3 3 2 2 2 2 2 2" xfId="37195"/>
    <cellStyle name="Normal 11 3 3 2 2 2 2 3" xfId="37196"/>
    <cellStyle name="Normal 11 3 3 2 2 2 2 4" xfId="37197"/>
    <cellStyle name="Normal 11 3 3 2 2 2 3" xfId="37198"/>
    <cellStyle name="Normal 11 3 3 2 2 2 3 2" xfId="37199"/>
    <cellStyle name="Normal 11 3 3 2 2 2 4" xfId="37200"/>
    <cellStyle name="Normal 11 3 3 2 2 2 5" xfId="37201"/>
    <cellStyle name="Normal 11 3 3 2 2 3" xfId="37202"/>
    <cellStyle name="Normal 11 3 3 2 2 3 2" xfId="37203"/>
    <cellStyle name="Normal 11 3 3 2 2 3 2 2" xfId="37204"/>
    <cellStyle name="Normal 11 3 3 2 2 3 3" xfId="37205"/>
    <cellStyle name="Normal 11 3 3 2 2 3 4" xfId="37206"/>
    <cellStyle name="Normal 11 3 3 2 2 4" xfId="37207"/>
    <cellStyle name="Normal 11 3 3 2 2 4 2" xfId="37208"/>
    <cellStyle name="Normal 11 3 3 2 2 5" xfId="37209"/>
    <cellStyle name="Normal 11 3 3 2 2 6" xfId="37210"/>
    <cellStyle name="Normal 11 3 3 2 3" xfId="37211"/>
    <cellStyle name="Normal 11 3 3 2 3 2" xfId="37212"/>
    <cellStyle name="Normal 11 3 3 2 3 2 2" xfId="37213"/>
    <cellStyle name="Normal 11 3 3 2 3 2 2 2" xfId="37214"/>
    <cellStyle name="Normal 11 3 3 2 3 2 3" xfId="37215"/>
    <cellStyle name="Normal 11 3 3 2 3 2 4" xfId="37216"/>
    <cellStyle name="Normal 11 3 3 2 3 3" xfId="37217"/>
    <cellStyle name="Normal 11 3 3 2 3 3 2" xfId="37218"/>
    <cellStyle name="Normal 11 3 3 2 3 4" xfId="37219"/>
    <cellStyle name="Normal 11 3 3 2 3 5" xfId="37220"/>
    <cellStyle name="Normal 11 3 3 2 4" xfId="37221"/>
    <cellStyle name="Normal 11 3 3 2 4 2" xfId="37222"/>
    <cellStyle name="Normal 11 3 3 2 4 2 2" xfId="37223"/>
    <cellStyle name="Normal 11 3 3 2 4 3" xfId="37224"/>
    <cellStyle name="Normal 11 3 3 2 4 4" xfId="37225"/>
    <cellStyle name="Normal 11 3 3 2 5" xfId="37226"/>
    <cellStyle name="Normal 11 3 3 2 5 2" xfId="37227"/>
    <cellStyle name="Normal 11 3 3 2 6" xfId="37228"/>
    <cellStyle name="Normal 11 3 3 2 7" xfId="37229"/>
    <cellStyle name="Normal 11 3 3 20" xfId="37230"/>
    <cellStyle name="Normal 11 3 3 20 2" xfId="37231"/>
    <cellStyle name="Normal 11 3 3 20 2 2" xfId="37232"/>
    <cellStyle name="Normal 11 3 3 20 2 2 2" xfId="37233"/>
    <cellStyle name="Normal 11 3 3 20 2 2 2 2" xfId="37234"/>
    <cellStyle name="Normal 11 3 3 20 2 2 2 2 2" xfId="37235"/>
    <cellStyle name="Normal 11 3 3 20 2 2 2 3" xfId="37236"/>
    <cellStyle name="Normal 11 3 3 20 2 2 2 4" xfId="37237"/>
    <cellStyle name="Normal 11 3 3 20 2 2 3" xfId="37238"/>
    <cellStyle name="Normal 11 3 3 20 2 2 3 2" xfId="37239"/>
    <cellStyle name="Normal 11 3 3 20 2 2 4" xfId="37240"/>
    <cellStyle name="Normal 11 3 3 20 2 2 5" xfId="37241"/>
    <cellStyle name="Normal 11 3 3 20 2 3" xfId="37242"/>
    <cellStyle name="Normal 11 3 3 20 2 3 2" xfId="37243"/>
    <cellStyle name="Normal 11 3 3 20 2 3 2 2" xfId="37244"/>
    <cellStyle name="Normal 11 3 3 20 2 3 3" xfId="37245"/>
    <cellStyle name="Normal 11 3 3 20 2 3 4" xfId="37246"/>
    <cellStyle name="Normal 11 3 3 20 2 4" xfId="37247"/>
    <cellStyle name="Normal 11 3 3 20 2 4 2" xfId="37248"/>
    <cellStyle name="Normal 11 3 3 20 2 5" xfId="37249"/>
    <cellStyle name="Normal 11 3 3 20 2 6" xfId="37250"/>
    <cellStyle name="Normal 11 3 3 20 3" xfId="37251"/>
    <cellStyle name="Normal 11 3 3 20 3 2" xfId="37252"/>
    <cellStyle name="Normal 11 3 3 20 3 2 2" xfId="37253"/>
    <cellStyle name="Normal 11 3 3 20 3 2 2 2" xfId="37254"/>
    <cellStyle name="Normal 11 3 3 20 3 2 3" xfId="37255"/>
    <cellStyle name="Normal 11 3 3 20 3 2 4" xfId="37256"/>
    <cellStyle name="Normal 11 3 3 20 3 3" xfId="37257"/>
    <cellStyle name="Normal 11 3 3 20 3 3 2" xfId="37258"/>
    <cellStyle name="Normal 11 3 3 20 3 4" xfId="37259"/>
    <cellStyle name="Normal 11 3 3 20 3 5" xfId="37260"/>
    <cellStyle name="Normal 11 3 3 20 4" xfId="37261"/>
    <cellStyle name="Normal 11 3 3 20 4 2" xfId="37262"/>
    <cellStyle name="Normal 11 3 3 20 4 2 2" xfId="37263"/>
    <cellStyle name="Normal 11 3 3 20 4 3" xfId="37264"/>
    <cellStyle name="Normal 11 3 3 20 4 4" xfId="37265"/>
    <cellStyle name="Normal 11 3 3 20 5" xfId="37266"/>
    <cellStyle name="Normal 11 3 3 20 5 2" xfId="37267"/>
    <cellStyle name="Normal 11 3 3 20 6" xfId="37268"/>
    <cellStyle name="Normal 11 3 3 20 7" xfId="37269"/>
    <cellStyle name="Normal 11 3 3 21" xfId="37270"/>
    <cellStyle name="Normal 11 3 3 21 2" xfId="37271"/>
    <cellStyle name="Normal 11 3 3 21 2 2" xfId="37272"/>
    <cellStyle name="Normal 11 3 3 21 2 2 2" xfId="37273"/>
    <cellStyle name="Normal 11 3 3 21 2 2 2 2" xfId="37274"/>
    <cellStyle name="Normal 11 3 3 21 2 2 2 2 2" xfId="37275"/>
    <cellStyle name="Normal 11 3 3 21 2 2 2 3" xfId="37276"/>
    <cellStyle name="Normal 11 3 3 21 2 2 2 4" xfId="37277"/>
    <cellStyle name="Normal 11 3 3 21 2 2 3" xfId="37278"/>
    <cellStyle name="Normal 11 3 3 21 2 2 3 2" xfId="37279"/>
    <cellStyle name="Normal 11 3 3 21 2 2 4" xfId="37280"/>
    <cellStyle name="Normal 11 3 3 21 2 2 5" xfId="37281"/>
    <cellStyle name="Normal 11 3 3 21 2 3" xfId="37282"/>
    <cellStyle name="Normal 11 3 3 21 2 3 2" xfId="37283"/>
    <cellStyle name="Normal 11 3 3 21 2 3 2 2" xfId="37284"/>
    <cellStyle name="Normal 11 3 3 21 2 3 3" xfId="37285"/>
    <cellStyle name="Normal 11 3 3 21 2 3 4" xfId="37286"/>
    <cellStyle name="Normal 11 3 3 21 2 4" xfId="37287"/>
    <cellStyle name="Normal 11 3 3 21 2 4 2" xfId="37288"/>
    <cellStyle name="Normal 11 3 3 21 2 5" xfId="37289"/>
    <cellStyle name="Normal 11 3 3 21 2 6" xfId="37290"/>
    <cellStyle name="Normal 11 3 3 21 3" xfId="37291"/>
    <cellStyle name="Normal 11 3 3 21 3 2" xfId="37292"/>
    <cellStyle name="Normal 11 3 3 21 3 2 2" xfId="37293"/>
    <cellStyle name="Normal 11 3 3 21 3 2 2 2" xfId="37294"/>
    <cellStyle name="Normal 11 3 3 21 3 2 3" xfId="37295"/>
    <cellStyle name="Normal 11 3 3 21 3 2 4" xfId="37296"/>
    <cellStyle name="Normal 11 3 3 21 3 3" xfId="37297"/>
    <cellStyle name="Normal 11 3 3 21 3 3 2" xfId="37298"/>
    <cellStyle name="Normal 11 3 3 21 3 4" xfId="37299"/>
    <cellStyle name="Normal 11 3 3 21 3 5" xfId="37300"/>
    <cellStyle name="Normal 11 3 3 21 4" xfId="37301"/>
    <cellStyle name="Normal 11 3 3 21 4 2" xfId="37302"/>
    <cellStyle name="Normal 11 3 3 21 4 2 2" xfId="37303"/>
    <cellStyle name="Normal 11 3 3 21 4 3" xfId="37304"/>
    <cellStyle name="Normal 11 3 3 21 4 4" xfId="37305"/>
    <cellStyle name="Normal 11 3 3 21 5" xfId="37306"/>
    <cellStyle name="Normal 11 3 3 21 5 2" xfId="37307"/>
    <cellStyle name="Normal 11 3 3 21 6" xfId="37308"/>
    <cellStyle name="Normal 11 3 3 21 7" xfId="37309"/>
    <cellStyle name="Normal 11 3 3 22" xfId="37310"/>
    <cellStyle name="Normal 11 3 3 22 2" xfId="37311"/>
    <cellStyle name="Normal 11 3 3 22 2 2" xfId="37312"/>
    <cellStyle name="Normal 11 3 3 22 2 2 2" xfId="37313"/>
    <cellStyle name="Normal 11 3 3 22 2 2 2 2" xfId="37314"/>
    <cellStyle name="Normal 11 3 3 22 2 2 2 2 2" xfId="37315"/>
    <cellStyle name="Normal 11 3 3 22 2 2 2 3" xfId="37316"/>
    <cellStyle name="Normal 11 3 3 22 2 2 2 4" xfId="37317"/>
    <cellStyle name="Normal 11 3 3 22 2 2 3" xfId="37318"/>
    <cellStyle name="Normal 11 3 3 22 2 2 3 2" xfId="37319"/>
    <cellStyle name="Normal 11 3 3 22 2 2 4" xfId="37320"/>
    <cellStyle name="Normal 11 3 3 22 2 2 5" xfId="37321"/>
    <cellStyle name="Normal 11 3 3 22 2 3" xfId="37322"/>
    <cellStyle name="Normal 11 3 3 22 2 3 2" xfId="37323"/>
    <cellStyle name="Normal 11 3 3 22 2 3 2 2" xfId="37324"/>
    <cellStyle name="Normal 11 3 3 22 2 3 3" xfId="37325"/>
    <cellStyle name="Normal 11 3 3 22 2 3 4" xfId="37326"/>
    <cellStyle name="Normal 11 3 3 22 2 4" xfId="37327"/>
    <cellStyle name="Normal 11 3 3 22 2 4 2" xfId="37328"/>
    <cellStyle name="Normal 11 3 3 22 2 5" xfId="37329"/>
    <cellStyle name="Normal 11 3 3 22 2 6" xfId="37330"/>
    <cellStyle name="Normal 11 3 3 22 3" xfId="37331"/>
    <cellStyle name="Normal 11 3 3 22 3 2" xfId="37332"/>
    <cellStyle name="Normal 11 3 3 22 3 2 2" xfId="37333"/>
    <cellStyle name="Normal 11 3 3 22 3 2 2 2" xfId="37334"/>
    <cellStyle name="Normal 11 3 3 22 3 2 3" xfId="37335"/>
    <cellStyle name="Normal 11 3 3 22 3 2 4" xfId="37336"/>
    <cellStyle name="Normal 11 3 3 22 3 3" xfId="37337"/>
    <cellStyle name="Normal 11 3 3 22 3 3 2" xfId="37338"/>
    <cellStyle name="Normal 11 3 3 22 3 4" xfId="37339"/>
    <cellStyle name="Normal 11 3 3 22 3 5" xfId="37340"/>
    <cellStyle name="Normal 11 3 3 22 4" xfId="37341"/>
    <cellStyle name="Normal 11 3 3 22 4 2" xfId="37342"/>
    <cellStyle name="Normal 11 3 3 22 4 2 2" xfId="37343"/>
    <cellStyle name="Normal 11 3 3 22 4 3" xfId="37344"/>
    <cellStyle name="Normal 11 3 3 22 4 4" xfId="37345"/>
    <cellStyle name="Normal 11 3 3 22 5" xfId="37346"/>
    <cellStyle name="Normal 11 3 3 22 5 2" xfId="37347"/>
    <cellStyle name="Normal 11 3 3 22 6" xfId="37348"/>
    <cellStyle name="Normal 11 3 3 22 7" xfId="37349"/>
    <cellStyle name="Normal 11 3 3 23" xfId="37350"/>
    <cellStyle name="Normal 11 3 3 23 2" xfId="37351"/>
    <cellStyle name="Normal 11 3 3 23 2 2" xfId="37352"/>
    <cellStyle name="Normal 11 3 3 23 2 2 2" xfId="37353"/>
    <cellStyle name="Normal 11 3 3 23 2 2 2 2" xfId="37354"/>
    <cellStyle name="Normal 11 3 3 23 2 2 2 2 2" xfId="37355"/>
    <cellStyle name="Normal 11 3 3 23 2 2 2 3" xfId="37356"/>
    <cellStyle name="Normal 11 3 3 23 2 2 2 4" xfId="37357"/>
    <cellStyle name="Normal 11 3 3 23 2 2 3" xfId="37358"/>
    <cellStyle name="Normal 11 3 3 23 2 2 3 2" xfId="37359"/>
    <cellStyle name="Normal 11 3 3 23 2 2 4" xfId="37360"/>
    <cellStyle name="Normal 11 3 3 23 2 2 5" xfId="37361"/>
    <cellStyle name="Normal 11 3 3 23 2 3" xfId="37362"/>
    <cellStyle name="Normal 11 3 3 23 2 3 2" xfId="37363"/>
    <cellStyle name="Normal 11 3 3 23 2 3 2 2" xfId="37364"/>
    <cellStyle name="Normal 11 3 3 23 2 3 3" xfId="37365"/>
    <cellStyle name="Normal 11 3 3 23 2 3 4" xfId="37366"/>
    <cellStyle name="Normal 11 3 3 23 2 4" xfId="37367"/>
    <cellStyle name="Normal 11 3 3 23 2 4 2" xfId="37368"/>
    <cellStyle name="Normal 11 3 3 23 2 5" xfId="37369"/>
    <cellStyle name="Normal 11 3 3 23 2 6" xfId="37370"/>
    <cellStyle name="Normal 11 3 3 23 3" xfId="37371"/>
    <cellStyle name="Normal 11 3 3 23 3 2" xfId="37372"/>
    <cellStyle name="Normal 11 3 3 23 3 2 2" xfId="37373"/>
    <cellStyle name="Normal 11 3 3 23 3 2 2 2" xfId="37374"/>
    <cellStyle name="Normal 11 3 3 23 3 2 3" xfId="37375"/>
    <cellStyle name="Normal 11 3 3 23 3 2 4" xfId="37376"/>
    <cellStyle name="Normal 11 3 3 23 3 3" xfId="37377"/>
    <cellStyle name="Normal 11 3 3 23 3 3 2" xfId="37378"/>
    <cellStyle name="Normal 11 3 3 23 3 4" xfId="37379"/>
    <cellStyle name="Normal 11 3 3 23 3 5" xfId="37380"/>
    <cellStyle name="Normal 11 3 3 23 4" xfId="37381"/>
    <cellStyle name="Normal 11 3 3 23 4 2" xfId="37382"/>
    <cellStyle name="Normal 11 3 3 23 4 2 2" xfId="37383"/>
    <cellStyle name="Normal 11 3 3 23 4 3" xfId="37384"/>
    <cellStyle name="Normal 11 3 3 23 4 4" xfId="37385"/>
    <cellStyle name="Normal 11 3 3 23 5" xfId="37386"/>
    <cellStyle name="Normal 11 3 3 23 5 2" xfId="37387"/>
    <cellStyle name="Normal 11 3 3 23 6" xfId="37388"/>
    <cellStyle name="Normal 11 3 3 23 7" xfId="37389"/>
    <cellStyle name="Normal 11 3 3 24" xfId="37390"/>
    <cellStyle name="Normal 11 3 3 24 2" xfId="37391"/>
    <cellStyle name="Normal 11 3 3 24 2 2" xfId="37392"/>
    <cellStyle name="Normal 11 3 3 24 2 2 2" xfId="37393"/>
    <cellStyle name="Normal 11 3 3 24 2 2 2 2" xfId="37394"/>
    <cellStyle name="Normal 11 3 3 24 2 2 2 2 2" xfId="37395"/>
    <cellStyle name="Normal 11 3 3 24 2 2 2 3" xfId="37396"/>
    <cellStyle name="Normal 11 3 3 24 2 2 2 4" xfId="37397"/>
    <cellStyle name="Normal 11 3 3 24 2 2 3" xfId="37398"/>
    <cellStyle name="Normal 11 3 3 24 2 2 3 2" xfId="37399"/>
    <cellStyle name="Normal 11 3 3 24 2 2 4" xfId="37400"/>
    <cellStyle name="Normal 11 3 3 24 2 2 5" xfId="37401"/>
    <cellStyle name="Normal 11 3 3 24 2 3" xfId="37402"/>
    <cellStyle name="Normal 11 3 3 24 2 3 2" xfId="37403"/>
    <cellStyle name="Normal 11 3 3 24 2 3 2 2" xfId="37404"/>
    <cellStyle name="Normal 11 3 3 24 2 3 3" xfId="37405"/>
    <cellStyle name="Normal 11 3 3 24 2 3 4" xfId="37406"/>
    <cellStyle name="Normal 11 3 3 24 2 4" xfId="37407"/>
    <cellStyle name="Normal 11 3 3 24 2 4 2" xfId="37408"/>
    <cellStyle name="Normal 11 3 3 24 2 5" xfId="37409"/>
    <cellStyle name="Normal 11 3 3 24 2 6" xfId="37410"/>
    <cellStyle name="Normal 11 3 3 24 3" xfId="37411"/>
    <cellStyle name="Normal 11 3 3 24 3 2" xfId="37412"/>
    <cellStyle name="Normal 11 3 3 24 3 2 2" xfId="37413"/>
    <cellStyle name="Normal 11 3 3 24 3 2 2 2" xfId="37414"/>
    <cellStyle name="Normal 11 3 3 24 3 2 3" xfId="37415"/>
    <cellStyle name="Normal 11 3 3 24 3 2 4" xfId="37416"/>
    <cellStyle name="Normal 11 3 3 24 3 3" xfId="37417"/>
    <cellStyle name="Normal 11 3 3 24 3 3 2" xfId="37418"/>
    <cellStyle name="Normal 11 3 3 24 3 4" xfId="37419"/>
    <cellStyle name="Normal 11 3 3 24 3 5" xfId="37420"/>
    <cellStyle name="Normal 11 3 3 24 4" xfId="37421"/>
    <cellStyle name="Normal 11 3 3 24 4 2" xfId="37422"/>
    <cellStyle name="Normal 11 3 3 24 4 2 2" xfId="37423"/>
    <cellStyle name="Normal 11 3 3 24 4 3" xfId="37424"/>
    <cellStyle name="Normal 11 3 3 24 4 4" xfId="37425"/>
    <cellStyle name="Normal 11 3 3 24 5" xfId="37426"/>
    <cellStyle name="Normal 11 3 3 24 5 2" xfId="37427"/>
    <cellStyle name="Normal 11 3 3 24 6" xfId="37428"/>
    <cellStyle name="Normal 11 3 3 24 7" xfId="37429"/>
    <cellStyle name="Normal 11 3 3 25" xfId="37430"/>
    <cellStyle name="Normal 11 3 3 25 2" xfId="37431"/>
    <cellStyle name="Normal 11 3 3 25 2 2" xfId="37432"/>
    <cellStyle name="Normal 11 3 3 25 2 2 2" xfId="37433"/>
    <cellStyle name="Normal 11 3 3 25 2 2 2 2" xfId="37434"/>
    <cellStyle name="Normal 11 3 3 25 2 2 2 2 2" xfId="37435"/>
    <cellStyle name="Normal 11 3 3 25 2 2 2 3" xfId="37436"/>
    <cellStyle name="Normal 11 3 3 25 2 2 2 4" xfId="37437"/>
    <cellStyle name="Normal 11 3 3 25 2 2 3" xfId="37438"/>
    <cellStyle name="Normal 11 3 3 25 2 2 3 2" xfId="37439"/>
    <cellStyle name="Normal 11 3 3 25 2 2 4" xfId="37440"/>
    <cellStyle name="Normal 11 3 3 25 2 2 5" xfId="37441"/>
    <cellStyle name="Normal 11 3 3 25 2 3" xfId="37442"/>
    <cellStyle name="Normal 11 3 3 25 2 3 2" xfId="37443"/>
    <cellStyle name="Normal 11 3 3 25 2 3 2 2" xfId="37444"/>
    <cellStyle name="Normal 11 3 3 25 2 3 3" xfId="37445"/>
    <cellStyle name="Normal 11 3 3 25 2 3 4" xfId="37446"/>
    <cellStyle name="Normal 11 3 3 25 2 4" xfId="37447"/>
    <cellStyle name="Normal 11 3 3 25 2 4 2" xfId="37448"/>
    <cellStyle name="Normal 11 3 3 25 2 5" xfId="37449"/>
    <cellStyle name="Normal 11 3 3 25 2 6" xfId="37450"/>
    <cellStyle name="Normal 11 3 3 25 3" xfId="37451"/>
    <cellStyle name="Normal 11 3 3 25 3 2" xfId="37452"/>
    <cellStyle name="Normal 11 3 3 25 3 2 2" xfId="37453"/>
    <cellStyle name="Normal 11 3 3 25 3 2 2 2" xfId="37454"/>
    <cellStyle name="Normal 11 3 3 25 3 2 3" xfId="37455"/>
    <cellStyle name="Normal 11 3 3 25 3 2 4" xfId="37456"/>
    <cellStyle name="Normal 11 3 3 25 3 3" xfId="37457"/>
    <cellStyle name="Normal 11 3 3 25 3 3 2" xfId="37458"/>
    <cellStyle name="Normal 11 3 3 25 3 4" xfId="37459"/>
    <cellStyle name="Normal 11 3 3 25 3 5" xfId="37460"/>
    <cellStyle name="Normal 11 3 3 25 4" xfId="37461"/>
    <cellStyle name="Normal 11 3 3 25 4 2" xfId="37462"/>
    <cellStyle name="Normal 11 3 3 25 4 2 2" xfId="37463"/>
    <cellStyle name="Normal 11 3 3 25 4 3" xfId="37464"/>
    <cellStyle name="Normal 11 3 3 25 4 4" xfId="37465"/>
    <cellStyle name="Normal 11 3 3 25 5" xfId="37466"/>
    <cellStyle name="Normal 11 3 3 25 5 2" xfId="37467"/>
    <cellStyle name="Normal 11 3 3 25 6" xfId="37468"/>
    <cellStyle name="Normal 11 3 3 25 7" xfId="37469"/>
    <cellStyle name="Normal 11 3 3 26" xfId="37470"/>
    <cellStyle name="Normal 11 3 3 26 2" xfId="37471"/>
    <cellStyle name="Normal 11 3 3 26 2 2" xfId="37472"/>
    <cellStyle name="Normal 11 3 3 26 2 2 2" xfId="37473"/>
    <cellStyle name="Normal 11 3 3 26 2 2 2 2" xfId="37474"/>
    <cellStyle name="Normal 11 3 3 26 2 2 2 2 2" xfId="37475"/>
    <cellStyle name="Normal 11 3 3 26 2 2 2 3" xfId="37476"/>
    <cellStyle name="Normal 11 3 3 26 2 2 2 4" xfId="37477"/>
    <cellStyle name="Normal 11 3 3 26 2 2 3" xfId="37478"/>
    <cellStyle name="Normal 11 3 3 26 2 2 3 2" xfId="37479"/>
    <cellStyle name="Normal 11 3 3 26 2 2 4" xfId="37480"/>
    <cellStyle name="Normal 11 3 3 26 2 2 5" xfId="37481"/>
    <cellStyle name="Normal 11 3 3 26 2 3" xfId="37482"/>
    <cellStyle name="Normal 11 3 3 26 2 3 2" xfId="37483"/>
    <cellStyle name="Normal 11 3 3 26 2 3 2 2" xfId="37484"/>
    <cellStyle name="Normal 11 3 3 26 2 3 3" xfId="37485"/>
    <cellStyle name="Normal 11 3 3 26 2 3 4" xfId="37486"/>
    <cellStyle name="Normal 11 3 3 26 2 4" xfId="37487"/>
    <cellStyle name="Normal 11 3 3 26 2 4 2" xfId="37488"/>
    <cellStyle name="Normal 11 3 3 26 2 5" xfId="37489"/>
    <cellStyle name="Normal 11 3 3 26 2 6" xfId="37490"/>
    <cellStyle name="Normal 11 3 3 26 3" xfId="37491"/>
    <cellStyle name="Normal 11 3 3 26 3 2" xfId="37492"/>
    <cellStyle name="Normal 11 3 3 26 3 2 2" xfId="37493"/>
    <cellStyle name="Normal 11 3 3 26 3 2 2 2" xfId="37494"/>
    <cellStyle name="Normal 11 3 3 26 3 2 3" xfId="37495"/>
    <cellStyle name="Normal 11 3 3 26 3 2 4" xfId="37496"/>
    <cellStyle name="Normal 11 3 3 26 3 3" xfId="37497"/>
    <cellStyle name="Normal 11 3 3 26 3 3 2" xfId="37498"/>
    <cellStyle name="Normal 11 3 3 26 3 4" xfId="37499"/>
    <cellStyle name="Normal 11 3 3 26 3 5" xfId="37500"/>
    <cellStyle name="Normal 11 3 3 26 4" xfId="37501"/>
    <cellStyle name="Normal 11 3 3 26 4 2" xfId="37502"/>
    <cellStyle name="Normal 11 3 3 26 4 2 2" xfId="37503"/>
    <cellStyle name="Normal 11 3 3 26 4 3" xfId="37504"/>
    <cellStyle name="Normal 11 3 3 26 4 4" xfId="37505"/>
    <cellStyle name="Normal 11 3 3 26 5" xfId="37506"/>
    <cellStyle name="Normal 11 3 3 26 5 2" xfId="37507"/>
    <cellStyle name="Normal 11 3 3 26 6" xfId="37508"/>
    <cellStyle name="Normal 11 3 3 26 7" xfId="37509"/>
    <cellStyle name="Normal 11 3 3 27" xfId="37510"/>
    <cellStyle name="Normal 11 3 3 27 2" xfId="37511"/>
    <cellStyle name="Normal 11 3 3 27 2 2" xfId="37512"/>
    <cellStyle name="Normal 11 3 3 27 2 2 2" xfId="37513"/>
    <cellStyle name="Normal 11 3 3 27 2 2 2 2" xfId="37514"/>
    <cellStyle name="Normal 11 3 3 27 2 2 2 2 2" xfId="37515"/>
    <cellStyle name="Normal 11 3 3 27 2 2 2 3" xfId="37516"/>
    <cellStyle name="Normal 11 3 3 27 2 2 2 4" xfId="37517"/>
    <cellStyle name="Normal 11 3 3 27 2 2 3" xfId="37518"/>
    <cellStyle name="Normal 11 3 3 27 2 2 3 2" xfId="37519"/>
    <cellStyle name="Normal 11 3 3 27 2 2 4" xfId="37520"/>
    <cellStyle name="Normal 11 3 3 27 2 2 5" xfId="37521"/>
    <cellStyle name="Normal 11 3 3 27 2 3" xfId="37522"/>
    <cellStyle name="Normal 11 3 3 27 2 3 2" xfId="37523"/>
    <cellStyle name="Normal 11 3 3 27 2 3 2 2" xfId="37524"/>
    <cellStyle name="Normal 11 3 3 27 2 3 3" xfId="37525"/>
    <cellStyle name="Normal 11 3 3 27 2 3 4" xfId="37526"/>
    <cellStyle name="Normal 11 3 3 27 2 4" xfId="37527"/>
    <cellStyle name="Normal 11 3 3 27 2 4 2" xfId="37528"/>
    <cellStyle name="Normal 11 3 3 27 2 5" xfId="37529"/>
    <cellStyle name="Normal 11 3 3 27 2 6" xfId="37530"/>
    <cellStyle name="Normal 11 3 3 27 3" xfId="37531"/>
    <cellStyle name="Normal 11 3 3 27 3 2" xfId="37532"/>
    <cellStyle name="Normal 11 3 3 27 3 2 2" xfId="37533"/>
    <cellStyle name="Normal 11 3 3 27 3 2 2 2" xfId="37534"/>
    <cellStyle name="Normal 11 3 3 27 3 2 3" xfId="37535"/>
    <cellStyle name="Normal 11 3 3 27 3 2 4" xfId="37536"/>
    <cellStyle name="Normal 11 3 3 27 3 3" xfId="37537"/>
    <cellStyle name="Normal 11 3 3 27 3 3 2" xfId="37538"/>
    <cellStyle name="Normal 11 3 3 27 3 4" xfId="37539"/>
    <cellStyle name="Normal 11 3 3 27 3 5" xfId="37540"/>
    <cellStyle name="Normal 11 3 3 27 4" xfId="37541"/>
    <cellStyle name="Normal 11 3 3 27 4 2" xfId="37542"/>
    <cellStyle name="Normal 11 3 3 27 4 2 2" xfId="37543"/>
    <cellStyle name="Normal 11 3 3 27 4 3" xfId="37544"/>
    <cellStyle name="Normal 11 3 3 27 4 4" xfId="37545"/>
    <cellStyle name="Normal 11 3 3 27 5" xfId="37546"/>
    <cellStyle name="Normal 11 3 3 27 5 2" xfId="37547"/>
    <cellStyle name="Normal 11 3 3 27 6" xfId="37548"/>
    <cellStyle name="Normal 11 3 3 27 7" xfId="37549"/>
    <cellStyle name="Normal 11 3 3 28" xfId="37550"/>
    <cellStyle name="Normal 11 3 3 28 2" xfId="37551"/>
    <cellStyle name="Normal 11 3 3 28 2 2" xfId="37552"/>
    <cellStyle name="Normal 11 3 3 28 2 2 2" xfId="37553"/>
    <cellStyle name="Normal 11 3 3 28 2 2 2 2" xfId="37554"/>
    <cellStyle name="Normal 11 3 3 28 2 2 2 2 2" xfId="37555"/>
    <cellStyle name="Normal 11 3 3 28 2 2 2 3" xfId="37556"/>
    <cellStyle name="Normal 11 3 3 28 2 2 2 4" xfId="37557"/>
    <cellStyle name="Normal 11 3 3 28 2 2 3" xfId="37558"/>
    <cellStyle name="Normal 11 3 3 28 2 2 3 2" xfId="37559"/>
    <cellStyle name="Normal 11 3 3 28 2 2 4" xfId="37560"/>
    <cellStyle name="Normal 11 3 3 28 2 2 5" xfId="37561"/>
    <cellStyle name="Normal 11 3 3 28 2 3" xfId="37562"/>
    <cellStyle name="Normal 11 3 3 28 2 3 2" xfId="37563"/>
    <cellStyle name="Normal 11 3 3 28 2 3 2 2" xfId="37564"/>
    <cellStyle name="Normal 11 3 3 28 2 3 3" xfId="37565"/>
    <cellStyle name="Normal 11 3 3 28 2 3 4" xfId="37566"/>
    <cellStyle name="Normal 11 3 3 28 2 4" xfId="37567"/>
    <cellStyle name="Normal 11 3 3 28 2 4 2" xfId="37568"/>
    <cellStyle name="Normal 11 3 3 28 2 5" xfId="37569"/>
    <cellStyle name="Normal 11 3 3 28 2 6" xfId="37570"/>
    <cellStyle name="Normal 11 3 3 28 3" xfId="37571"/>
    <cellStyle name="Normal 11 3 3 28 3 2" xfId="37572"/>
    <cellStyle name="Normal 11 3 3 28 3 2 2" xfId="37573"/>
    <cellStyle name="Normal 11 3 3 28 3 2 2 2" xfId="37574"/>
    <cellStyle name="Normal 11 3 3 28 3 2 3" xfId="37575"/>
    <cellStyle name="Normal 11 3 3 28 3 2 4" xfId="37576"/>
    <cellStyle name="Normal 11 3 3 28 3 3" xfId="37577"/>
    <cellStyle name="Normal 11 3 3 28 3 3 2" xfId="37578"/>
    <cellStyle name="Normal 11 3 3 28 3 4" xfId="37579"/>
    <cellStyle name="Normal 11 3 3 28 3 5" xfId="37580"/>
    <cellStyle name="Normal 11 3 3 28 4" xfId="37581"/>
    <cellStyle name="Normal 11 3 3 28 4 2" xfId="37582"/>
    <cellStyle name="Normal 11 3 3 28 4 2 2" xfId="37583"/>
    <cellStyle name="Normal 11 3 3 28 4 3" xfId="37584"/>
    <cellStyle name="Normal 11 3 3 28 4 4" xfId="37585"/>
    <cellStyle name="Normal 11 3 3 28 5" xfId="37586"/>
    <cellStyle name="Normal 11 3 3 28 5 2" xfId="37587"/>
    <cellStyle name="Normal 11 3 3 28 6" xfId="37588"/>
    <cellStyle name="Normal 11 3 3 28 7" xfId="37589"/>
    <cellStyle name="Normal 11 3 3 29" xfId="37590"/>
    <cellStyle name="Normal 11 3 3 29 2" xfId="37591"/>
    <cellStyle name="Normal 11 3 3 29 2 2" xfId="37592"/>
    <cellStyle name="Normal 11 3 3 29 2 2 2" xfId="37593"/>
    <cellStyle name="Normal 11 3 3 29 2 2 2 2" xfId="37594"/>
    <cellStyle name="Normal 11 3 3 29 2 2 2 2 2" xfId="37595"/>
    <cellStyle name="Normal 11 3 3 29 2 2 2 3" xfId="37596"/>
    <cellStyle name="Normal 11 3 3 29 2 2 2 4" xfId="37597"/>
    <cellStyle name="Normal 11 3 3 29 2 2 3" xfId="37598"/>
    <cellStyle name="Normal 11 3 3 29 2 2 3 2" xfId="37599"/>
    <cellStyle name="Normal 11 3 3 29 2 2 4" xfId="37600"/>
    <cellStyle name="Normal 11 3 3 29 2 2 5" xfId="37601"/>
    <cellStyle name="Normal 11 3 3 29 2 3" xfId="37602"/>
    <cellStyle name="Normal 11 3 3 29 2 3 2" xfId="37603"/>
    <cellStyle name="Normal 11 3 3 29 2 3 2 2" xfId="37604"/>
    <cellStyle name="Normal 11 3 3 29 2 3 3" xfId="37605"/>
    <cellStyle name="Normal 11 3 3 29 2 3 4" xfId="37606"/>
    <cellStyle name="Normal 11 3 3 29 2 4" xfId="37607"/>
    <cellStyle name="Normal 11 3 3 29 2 4 2" xfId="37608"/>
    <cellStyle name="Normal 11 3 3 29 2 5" xfId="37609"/>
    <cellStyle name="Normal 11 3 3 29 2 6" xfId="37610"/>
    <cellStyle name="Normal 11 3 3 29 3" xfId="37611"/>
    <cellStyle name="Normal 11 3 3 29 3 2" xfId="37612"/>
    <cellStyle name="Normal 11 3 3 29 3 2 2" xfId="37613"/>
    <cellStyle name="Normal 11 3 3 29 3 2 2 2" xfId="37614"/>
    <cellStyle name="Normal 11 3 3 29 3 2 3" xfId="37615"/>
    <cellStyle name="Normal 11 3 3 29 3 2 4" xfId="37616"/>
    <cellStyle name="Normal 11 3 3 29 3 3" xfId="37617"/>
    <cellStyle name="Normal 11 3 3 29 3 3 2" xfId="37618"/>
    <cellStyle name="Normal 11 3 3 29 3 4" xfId="37619"/>
    <cellStyle name="Normal 11 3 3 29 3 5" xfId="37620"/>
    <cellStyle name="Normal 11 3 3 29 4" xfId="37621"/>
    <cellStyle name="Normal 11 3 3 29 4 2" xfId="37622"/>
    <cellStyle name="Normal 11 3 3 29 4 2 2" xfId="37623"/>
    <cellStyle name="Normal 11 3 3 29 4 3" xfId="37624"/>
    <cellStyle name="Normal 11 3 3 29 4 4" xfId="37625"/>
    <cellStyle name="Normal 11 3 3 29 5" xfId="37626"/>
    <cellStyle name="Normal 11 3 3 29 5 2" xfId="37627"/>
    <cellStyle name="Normal 11 3 3 29 6" xfId="37628"/>
    <cellStyle name="Normal 11 3 3 29 7" xfId="37629"/>
    <cellStyle name="Normal 11 3 3 3" xfId="37630"/>
    <cellStyle name="Normal 11 3 3 3 2" xfId="37631"/>
    <cellStyle name="Normal 11 3 3 3 2 2" xfId="37632"/>
    <cellStyle name="Normal 11 3 3 3 2 2 2" xfId="37633"/>
    <cellStyle name="Normal 11 3 3 3 2 2 2 2" xfId="37634"/>
    <cellStyle name="Normal 11 3 3 3 2 2 2 2 2" xfId="37635"/>
    <cellStyle name="Normal 11 3 3 3 2 2 2 3" xfId="37636"/>
    <cellStyle name="Normal 11 3 3 3 2 2 2 4" xfId="37637"/>
    <cellStyle name="Normal 11 3 3 3 2 2 3" xfId="37638"/>
    <cellStyle name="Normal 11 3 3 3 2 2 3 2" xfId="37639"/>
    <cellStyle name="Normal 11 3 3 3 2 2 4" xfId="37640"/>
    <cellStyle name="Normal 11 3 3 3 2 2 5" xfId="37641"/>
    <cellStyle name="Normal 11 3 3 3 2 3" xfId="37642"/>
    <cellStyle name="Normal 11 3 3 3 2 3 2" xfId="37643"/>
    <cellStyle name="Normal 11 3 3 3 2 3 2 2" xfId="37644"/>
    <cellStyle name="Normal 11 3 3 3 2 3 3" xfId="37645"/>
    <cellStyle name="Normal 11 3 3 3 2 3 4" xfId="37646"/>
    <cellStyle name="Normal 11 3 3 3 2 4" xfId="37647"/>
    <cellStyle name="Normal 11 3 3 3 2 4 2" xfId="37648"/>
    <cellStyle name="Normal 11 3 3 3 2 5" xfId="37649"/>
    <cellStyle name="Normal 11 3 3 3 2 6" xfId="37650"/>
    <cellStyle name="Normal 11 3 3 3 3" xfId="37651"/>
    <cellStyle name="Normal 11 3 3 3 3 2" xfId="37652"/>
    <cellStyle name="Normal 11 3 3 3 3 2 2" xfId="37653"/>
    <cellStyle name="Normal 11 3 3 3 3 2 2 2" xfId="37654"/>
    <cellStyle name="Normal 11 3 3 3 3 2 3" xfId="37655"/>
    <cellStyle name="Normal 11 3 3 3 3 2 4" xfId="37656"/>
    <cellStyle name="Normal 11 3 3 3 3 3" xfId="37657"/>
    <cellStyle name="Normal 11 3 3 3 3 3 2" xfId="37658"/>
    <cellStyle name="Normal 11 3 3 3 3 4" xfId="37659"/>
    <cellStyle name="Normal 11 3 3 3 3 5" xfId="37660"/>
    <cellStyle name="Normal 11 3 3 3 4" xfId="37661"/>
    <cellStyle name="Normal 11 3 3 3 4 2" xfId="37662"/>
    <cellStyle name="Normal 11 3 3 3 4 2 2" xfId="37663"/>
    <cellStyle name="Normal 11 3 3 3 4 3" xfId="37664"/>
    <cellStyle name="Normal 11 3 3 3 4 4" xfId="37665"/>
    <cellStyle name="Normal 11 3 3 3 5" xfId="37666"/>
    <cellStyle name="Normal 11 3 3 3 5 2" xfId="37667"/>
    <cellStyle name="Normal 11 3 3 3 6" xfId="37668"/>
    <cellStyle name="Normal 11 3 3 3 7" xfId="37669"/>
    <cellStyle name="Normal 11 3 3 30" xfId="37670"/>
    <cellStyle name="Normal 11 3 3 30 2" xfId="37671"/>
    <cellStyle name="Normal 11 3 3 30 2 2" xfId="37672"/>
    <cellStyle name="Normal 11 3 3 30 2 2 2" xfId="37673"/>
    <cellStyle name="Normal 11 3 3 30 2 2 2 2" xfId="37674"/>
    <cellStyle name="Normal 11 3 3 30 2 2 2 2 2" xfId="37675"/>
    <cellStyle name="Normal 11 3 3 30 2 2 2 3" xfId="37676"/>
    <cellStyle name="Normal 11 3 3 30 2 2 2 4" xfId="37677"/>
    <cellStyle name="Normal 11 3 3 30 2 2 3" xfId="37678"/>
    <cellStyle name="Normal 11 3 3 30 2 2 3 2" xfId="37679"/>
    <cellStyle name="Normal 11 3 3 30 2 2 4" xfId="37680"/>
    <cellStyle name="Normal 11 3 3 30 2 2 5" xfId="37681"/>
    <cellStyle name="Normal 11 3 3 30 2 3" xfId="37682"/>
    <cellStyle name="Normal 11 3 3 30 2 3 2" xfId="37683"/>
    <cellStyle name="Normal 11 3 3 30 2 3 2 2" xfId="37684"/>
    <cellStyle name="Normal 11 3 3 30 2 3 3" xfId="37685"/>
    <cellStyle name="Normal 11 3 3 30 2 3 4" xfId="37686"/>
    <cellStyle name="Normal 11 3 3 30 2 4" xfId="37687"/>
    <cellStyle name="Normal 11 3 3 30 2 4 2" xfId="37688"/>
    <cellStyle name="Normal 11 3 3 30 2 5" xfId="37689"/>
    <cellStyle name="Normal 11 3 3 30 2 6" xfId="37690"/>
    <cellStyle name="Normal 11 3 3 30 3" xfId="37691"/>
    <cellStyle name="Normal 11 3 3 30 3 2" xfId="37692"/>
    <cellStyle name="Normal 11 3 3 30 3 2 2" xfId="37693"/>
    <cellStyle name="Normal 11 3 3 30 3 2 2 2" xfId="37694"/>
    <cellStyle name="Normal 11 3 3 30 3 2 3" xfId="37695"/>
    <cellStyle name="Normal 11 3 3 30 3 2 4" xfId="37696"/>
    <cellStyle name="Normal 11 3 3 30 3 3" xfId="37697"/>
    <cellStyle name="Normal 11 3 3 30 3 3 2" xfId="37698"/>
    <cellStyle name="Normal 11 3 3 30 3 4" xfId="37699"/>
    <cellStyle name="Normal 11 3 3 30 3 5" xfId="37700"/>
    <cellStyle name="Normal 11 3 3 30 4" xfId="37701"/>
    <cellStyle name="Normal 11 3 3 30 4 2" xfId="37702"/>
    <cellStyle name="Normal 11 3 3 30 4 2 2" xfId="37703"/>
    <cellStyle name="Normal 11 3 3 30 4 3" xfId="37704"/>
    <cellStyle name="Normal 11 3 3 30 4 4" xfId="37705"/>
    <cellStyle name="Normal 11 3 3 30 5" xfId="37706"/>
    <cellStyle name="Normal 11 3 3 30 5 2" xfId="37707"/>
    <cellStyle name="Normal 11 3 3 30 6" xfId="37708"/>
    <cellStyle name="Normal 11 3 3 30 7" xfId="37709"/>
    <cellStyle name="Normal 11 3 3 31" xfId="37710"/>
    <cellStyle name="Normal 11 3 3 31 2" xfId="37711"/>
    <cellStyle name="Normal 11 3 3 31 2 2" xfId="37712"/>
    <cellStyle name="Normal 11 3 3 31 2 2 2" xfId="37713"/>
    <cellStyle name="Normal 11 3 3 31 2 2 2 2" xfId="37714"/>
    <cellStyle name="Normal 11 3 3 31 2 2 2 2 2" xfId="37715"/>
    <cellStyle name="Normal 11 3 3 31 2 2 2 3" xfId="37716"/>
    <cellStyle name="Normal 11 3 3 31 2 2 2 4" xfId="37717"/>
    <cellStyle name="Normal 11 3 3 31 2 2 3" xfId="37718"/>
    <cellStyle name="Normal 11 3 3 31 2 2 3 2" xfId="37719"/>
    <cellStyle name="Normal 11 3 3 31 2 2 4" xfId="37720"/>
    <cellStyle name="Normal 11 3 3 31 2 2 5" xfId="37721"/>
    <cellStyle name="Normal 11 3 3 31 2 3" xfId="37722"/>
    <cellStyle name="Normal 11 3 3 31 2 3 2" xfId="37723"/>
    <cellStyle name="Normal 11 3 3 31 2 3 2 2" xfId="37724"/>
    <cellStyle name="Normal 11 3 3 31 2 3 3" xfId="37725"/>
    <cellStyle name="Normal 11 3 3 31 2 3 4" xfId="37726"/>
    <cellStyle name="Normal 11 3 3 31 2 4" xfId="37727"/>
    <cellStyle name="Normal 11 3 3 31 2 4 2" xfId="37728"/>
    <cellStyle name="Normal 11 3 3 31 2 5" xfId="37729"/>
    <cellStyle name="Normal 11 3 3 31 2 6" xfId="37730"/>
    <cellStyle name="Normal 11 3 3 31 3" xfId="37731"/>
    <cellStyle name="Normal 11 3 3 31 3 2" xfId="37732"/>
    <cellStyle name="Normal 11 3 3 31 3 2 2" xfId="37733"/>
    <cellStyle name="Normal 11 3 3 31 3 2 2 2" xfId="37734"/>
    <cellStyle name="Normal 11 3 3 31 3 2 3" xfId="37735"/>
    <cellStyle name="Normal 11 3 3 31 3 2 4" xfId="37736"/>
    <cellStyle name="Normal 11 3 3 31 3 3" xfId="37737"/>
    <cellStyle name="Normal 11 3 3 31 3 3 2" xfId="37738"/>
    <cellStyle name="Normal 11 3 3 31 3 4" xfId="37739"/>
    <cellStyle name="Normal 11 3 3 31 3 5" xfId="37740"/>
    <cellStyle name="Normal 11 3 3 31 4" xfId="37741"/>
    <cellStyle name="Normal 11 3 3 31 4 2" xfId="37742"/>
    <cellStyle name="Normal 11 3 3 31 4 2 2" xfId="37743"/>
    <cellStyle name="Normal 11 3 3 31 4 3" xfId="37744"/>
    <cellStyle name="Normal 11 3 3 31 4 4" xfId="37745"/>
    <cellStyle name="Normal 11 3 3 31 5" xfId="37746"/>
    <cellStyle name="Normal 11 3 3 31 5 2" xfId="37747"/>
    <cellStyle name="Normal 11 3 3 31 6" xfId="37748"/>
    <cellStyle name="Normal 11 3 3 31 7" xfId="37749"/>
    <cellStyle name="Normal 11 3 3 32" xfId="37750"/>
    <cellStyle name="Normal 11 3 3 32 2" xfId="37751"/>
    <cellStyle name="Normal 11 3 3 32 2 2" xfId="37752"/>
    <cellStyle name="Normal 11 3 3 32 2 2 2" xfId="37753"/>
    <cellStyle name="Normal 11 3 3 32 2 2 2 2" xfId="37754"/>
    <cellStyle name="Normal 11 3 3 32 2 2 2 2 2" xfId="37755"/>
    <cellStyle name="Normal 11 3 3 32 2 2 2 3" xfId="37756"/>
    <cellStyle name="Normal 11 3 3 32 2 2 2 4" xfId="37757"/>
    <cellStyle name="Normal 11 3 3 32 2 2 3" xfId="37758"/>
    <cellStyle name="Normal 11 3 3 32 2 2 3 2" xfId="37759"/>
    <cellStyle name="Normal 11 3 3 32 2 2 4" xfId="37760"/>
    <cellStyle name="Normal 11 3 3 32 2 2 5" xfId="37761"/>
    <cellStyle name="Normal 11 3 3 32 2 3" xfId="37762"/>
    <cellStyle name="Normal 11 3 3 32 2 3 2" xfId="37763"/>
    <cellStyle name="Normal 11 3 3 32 2 3 2 2" xfId="37764"/>
    <cellStyle name="Normal 11 3 3 32 2 3 3" xfId="37765"/>
    <cellStyle name="Normal 11 3 3 32 2 3 4" xfId="37766"/>
    <cellStyle name="Normal 11 3 3 32 2 4" xfId="37767"/>
    <cellStyle name="Normal 11 3 3 32 2 4 2" xfId="37768"/>
    <cellStyle name="Normal 11 3 3 32 2 5" xfId="37769"/>
    <cellStyle name="Normal 11 3 3 32 2 6" xfId="37770"/>
    <cellStyle name="Normal 11 3 3 32 3" xfId="37771"/>
    <cellStyle name="Normal 11 3 3 32 3 2" xfId="37772"/>
    <cellStyle name="Normal 11 3 3 32 3 2 2" xfId="37773"/>
    <cellStyle name="Normal 11 3 3 32 3 2 2 2" xfId="37774"/>
    <cellStyle name="Normal 11 3 3 32 3 2 3" xfId="37775"/>
    <cellStyle name="Normal 11 3 3 32 3 2 4" xfId="37776"/>
    <cellStyle name="Normal 11 3 3 32 3 3" xfId="37777"/>
    <cellStyle name="Normal 11 3 3 32 3 3 2" xfId="37778"/>
    <cellStyle name="Normal 11 3 3 32 3 4" xfId="37779"/>
    <cellStyle name="Normal 11 3 3 32 3 5" xfId="37780"/>
    <cellStyle name="Normal 11 3 3 32 4" xfId="37781"/>
    <cellStyle name="Normal 11 3 3 32 4 2" xfId="37782"/>
    <cellStyle name="Normal 11 3 3 32 4 2 2" xfId="37783"/>
    <cellStyle name="Normal 11 3 3 32 4 3" xfId="37784"/>
    <cellStyle name="Normal 11 3 3 32 4 4" xfId="37785"/>
    <cellStyle name="Normal 11 3 3 32 5" xfId="37786"/>
    <cellStyle name="Normal 11 3 3 32 5 2" xfId="37787"/>
    <cellStyle name="Normal 11 3 3 32 6" xfId="37788"/>
    <cellStyle name="Normal 11 3 3 32 7" xfId="37789"/>
    <cellStyle name="Normal 11 3 3 33" xfId="37790"/>
    <cellStyle name="Normal 11 3 3 33 2" xfId="37791"/>
    <cellStyle name="Normal 11 3 3 33 2 2" xfId="37792"/>
    <cellStyle name="Normal 11 3 3 33 2 2 2" xfId="37793"/>
    <cellStyle name="Normal 11 3 3 33 2 2 2 2" xfId="37794"/>
    <cellStyle name="Normal 11 3 3 33 2 2 3" xfId="37795"/>
    <cellStyle name="Normal 11 3 3 33 2 2 4" xfId="37796"/>
    <cellStyle name="Normal 11 3 3 33 2 3" xfId="37797"/>
    <cellStyle name="Normal 11 3 3 33 2 3 2" xfId="37798"/>
    <cellStyle name="Normal 11 3 3 33 2 4" xfId="37799"/>
    <cellStyle name="Normal 11 3 3 33 2 5" xfId="37800"/>
    <cellStyle name="Normal 11 3 3 33 3" xfId="37801"/>
    <cellStyle name="Normal 11 3 3 33 3 2" xfId="37802"/>
    <cellStyle name="Normal 11 3 3 33 3 2 2" xfId="37803"/>
    <cellStyle name="Normal 11 3 3 33 3 3" xfId="37804"/>
    <cellStyle name="Normal 11 3 3 33 3 4" xfId="37805"/>
    <cellStyle name="Normal 11 3 3 33 4" xfId="37806"/>
    <cellStyle name="Normal 11 3 3 33 4 2" xfId="37807"/>
    <cellStyle name="Normal 11 3 3 33 5" xfId="37808"/>
    <cellStyle name="Normal 11 3 3 33 6" xfId="37809"/>
    <cellStyle name="Normal 11 3 3 34" xfId="37810"/>
    <cellStyle name="Normal 11 3 3 34 2" xfId="37811"/>
    <cellStyle name="Normal 11 3 3 34 2 2" xfId="37812"/>
    <cellStyle name="Normal 11 3 3 34 2 2 2" xfId="37813"/>
    <cellStyle name="Normal 11 3 3 34 2 3" xfId="37814"/>
    <cellStyle name="Normal 11 3 3 34 2 4" xfId="37815"/>
    <cellStyle name="Normal 11 3 3 34 3" xfId="37816"/>
    <cellStyle name="Normal 11 3 3 34 3 2" xfId="37817"/>
    <cellStyle name="Normal 11 3 3 34 4" xfId="37818"/>
    <cellStyle name="Normal 11 3 3 34 5" xfId="37819"/>
    <cellStyle name="Normal 11 3 3 35" xfId="37820"/>
    <cellStyle name="Normal 11 3 3 35 2" xfId="37821"/>
    <cellStyle name="Normal 11 3 3 35 2 2" xfId="37822"/>
    <cellStyle name="Normal 11 3 3 35 3" xfId="37823"/>
    <cellStyle name="Normal 11 3 3 35 4" xfId="37824"/>
    <cellStyle name="Normal 11 3 3 36" xfId="37825"/>
    <cellStyle name="Normal 11 3 3 36 2" xfId="37826"/>
    <cellStyle name="Normal 11 3 3 37" xfId="37827"/>
    <cellStyle name="Normal 11 3 3 38" xfId="37828"/>
    <cellStyle name="Normal 11 3 3 4" xfId="37829"/>
    <cellStyle name="Normal 11 3 3 4 2" xfId="37830"/>
    <cellStyle name="Normal 11 3 3 4 2 2" xfId="37831"/>
    <cellStyle name="Normal 11 3 3 4 2 2 2" xfId="37832"/>
    <cellStyle name="Normal 11 3 3 4 2 2 2 2" xfId="37833"/>
    <cellStyle name="Normal 11 3 3 4 2 2 2 2 2" xfId="37834"/>
    <cellStyle name="Normal 11 3 3 4 2 2 2 3" xfId="37835"/>
    <cellStyle name="Normal 11 3 3 4 2 2 2 4" xfId="37836"/>
    <cellStyle name="Normal 11 3 3 4 2 2 3" xfId="37837"/>
    <cellStyle name="Normal 11 3 3 4 2 2 3 2" xfId="37838"/>
    <cellStyle name="Normal 11 3 3 4 2 2 4" xfId="37839"/>
    <cellStyle name="Normal 11 3 3 4 2 2 5" xfId="37840"/>
    <cellStyle name="Normal 11 3 3 4 2 3" xfId="37841"/>
    <cellStyle name="Normal 11 3 3 4 2 3 2" xfId="37842"/>
    <cellStyle name="Normal 11 3 3 4 2 3 2 2" xfId="37843"/>
    <cellStyle name="Normal 11 3 3 4 2 3 3" xfId="37844"/>
    <cellStyle name="Normal 11 3 3 4 2 3 4" xfId="37845"/>
    <cellStyle name="Normal 11 3 3 4 2 4" xfId="37846"/>
    <cellStyle name="Normal 11 3 3 4 2 4 2" xfId="37847"/>
    <cellStyle name="Normal 11 3 3 4 2 5" xfId="37848"/>
    <cellStyle name="Normal 11 3 3 4 2 6" xfId="37849"/>
    <cellStyle name="Normal 11 3 3 4 3" xfId="37850"/>
    <cellStyle name="Normal 11 3 3 4 3 2" xfId="37851"/>
    <cellStyle name="Normal 11 3 3 4 3 2 2" xfId="37852"/>
    <cellStyle name="Normal 11 3 3 4 3 2 2 2" xfId="37853"/>
    <cellStyle name="Normal 11 3 3 4 3 2 3" xfId="37854"/>
    <cellStyle name="Normal 11 3 3 4 3 2 4" xfId="37855"/>
    <cellStyle name="Normal 11 3 3 4 3 3" xfId="37856"/>
    <cellStyle name="Normal 11 3 3 4 3 3 2" xfId="37857"/>
    <cellStyle name="Normal 11 3 3 4 3 4" xfId="37858"/>
    <cellStyle name="Normal 11 3 3 4 3 5" xfId="37859"/>
    <cellStyle name="Normal 11 3 3 4 4" xfId="37860"/>
    <cellStyle name="Normal 11 3 3 4 4 2" xfId="37861"/>
    <cellStyle name="Normal 11 3 3 4 4 2 2" xfId="37862"/>
    <cellStyle name="Normal 11 3 3 4 4 3" xfId="37863"/>
    <cellStyle name="Normal 11 3 3 4 4 4" xfId="37864"/>
    <cellStyle name="Normal 11 3 3 4 5" xfId="37865"/>
    <cellStyle name="Normal 11 3 3 4 5 2" xfId="37866"/>
    <cellStyle name="Normal 11 3 3 4 6" xfId="37867"/>
    <cellStyle name="Normal 11 3 3 4 7" xfId="37868"/>
    <cellStyle name="Normal 11 3 3 5" xfId="37869"/>
    <cellStyle name="Normal 11 3 3 5 2" xfId="37870"/>
    <cellStyle name="Normal 11 3 3 5 2 2" xfId="37871"/>
    <cellStyle name="Normal 11 3 3 5 2 2 2" xfId="37872"/>
    <cellStyle name="Normal 11 3 3 5 2 2 2 2" xfId="37873"/>
    <cellStyle name="Normal 11 3 3 5 2 2 2 2 2" xfId="37874"/>
    <cellStyle name="Normal 11 3 3 5 2 2 2 3" xfId="37875"/>
    <cellStyle name="Normal 11 3 3 5 2 2 2 4" xfId="37876"/>
    <cellStyle name="Normal 11 3 3 5 2 2 3" xfId="37877"/>
    <cellStyle name="Normal 11 3 3 5 2 2 3 2" xfId="37878"/>
    <cellStyle name="Normal 11 3 3 5 2 2 4" xfId="37879"/>
    <cellStyle name="Normal 11 3 3 5 2 2 5" xfId="37880"/>
    <cellStyle name="Normal 11 3 3 5 2 3" xfId="37881"/>
    <cellStyle name="Normal 11 3 3 5 2 3 2" xfId="37882"/>
    <cellStyle name="Normal 11 3 3 5 2 3 2 2" xfId="37883"/>
    <cellStyle name="Normal 11 3 3 5 2 3 3" xfId="37884"/>
    <cellStyle name="Normal 11 3 3 5 2 3 4" xfId="37885"/>
    <cellStyle name="Normal 11 3 3 5 2 4" xfId="37886"/>
    <cellStyle name="Normal 11 3 3 5 2 4 2" xfId="37887"/>
    <cellStyle name="Normal 11 3 3 5 2 5" xfId="37888"/>
    <cellStyle name="Normal 11 3 3 5 2 6" xfId="37889"/>
    <cellStyle name="Normal 11 3 3 5 3" xfId="37890"/>
    <cellStyle name="Normal 11 3 3 5 3 2" xfId="37891"/>
    <cellStyle name="Normal 11 3 3 5 3 2 2" xfId="37892"/>
    <cellStyle name="Normal 11 3 3 5 3 2 2 2" xfId="37893"/>
    <cellStyle name="Normal 11 3 3 5 3 2 3" xfId="37894"/>
    <cellStyle name="Normal 11 3 3 5 3 2 4" xfId="37895"/>
    <cellStyle name="Normal 11 3 3 5 3 3" xfId="37896"/>
    <cellStyle name="Normal 11 3 3 5 3 3 2" xfId="37897"/>
    <cellStyle name="Normal 11 3 3 5 3 4" xfId="37898"/>
    <cellStyle name="Normal 11 3 3 5 3 5" xfId="37899"/>
    <cellStyle name="Normal 11 3 3 5 4" xfId="37900"/>
    <cellStyle name="Normal 11 3 3 5 4 2" xfId="37901"/>
    <cellStyle name="Normal 11 3 3 5 4 2 2" xfId="37902"/>
    <cellStyle name="Normal 11 3 3 5 4 3" xfId="37903"/>
    <cellStyle name="Normal 11 3 3 5 4 4" xfId="37904"/>
    <cellStyle name="Normal 11 3 3 5 5" xfId="37905"/>
    <cellStyle name="Normal 11 3 3 5 5 2" xfId="37906"/>
    <cellStyle name="Normal 11 3 3 5 6" xfId="37907"/>
    <cellStyle name="Normal 11 3 3 5 7" xfId="37908"/>
    <cellStyle name="Normal 11 3 3 6" xfId="37909"/>
    <cellStyle name="Normal 11 3 3 6 2" xfId="37910"/>
    <cellStyle name="Normal 11 3 3 6 2 2" xfId="37911"/>
    <cellStyle name="Normal 11 3 3 6 2 2 2" xfId="37912"/>
    <cellStyle name="Normal 11 3 3 6 2 2 2 2" xfId="37913"/>
    <cellStyle name="Normal 11 3 3 6 2 2 2 2 2" xfId="37914"/>
    <cellStyle name="Normal 11 3 3 6 2 2 2 3" xfId="37915"/>
    <cellStyle name="Normal 11 3 3 6 2 2 2 4" xfId="37916"/>
    <cellStyle name="Normal 11 3 3 6 2 2 3" xfId="37917"/>
    <cellStyle name="Normal 11 3 3 6 2 2 3 2" xfId="37918"/>
    <cellStyle name="Normal 11 3 3 6 2 2 4" xfId="37919"/>
    <cellStyle name="Normal 11 3 3 6 2 2 5" xfId="37920"/>
    <cellStyle name="Normal 11 3 3 6 2 3" xfId="37921"/>
    <cellStyle name="Normal 11 3 3 6 2 3 2" xfId="37922"/>
    <cellStyle name="Normal 11 3 3 6 2 3 2 2" xfId="37923"/>
    <cellStyle name="Normal 11 3 3 6 2 3 3" xfId="37924"/>
    <cellStyle name="Normal 11 3 3 6 2 3 4" xfId="37925"/>
    <cellStyle name="Normal 11 3 3 6 2 4" xfId="37926"/>
    <cellStyle name="Normal 11 3 3 6 2 4 2" xfId="37927"/>
    <cellStyle name="Normal 11 3 3 6 2 5" xfId="37928"/>
    <cellStyle name="Normal 11 3 3 6 2 6" xfId="37929"/>
    <cellStyle name="Normal 11 3 3 6 3" xfId="37930"/>
    <cellStyle name="Normal 11 3 3 6 3 2" xfId="37931"/>
    <cellStyle name="Normal 11 3 3 6 3 2 2" xfId="37932"/>
    <cellStyle name="Normal 11 3 3 6 3 2 2 2" xfId="37933"/>
    <cellStyle name="Normal 11 3 3 6 3 2 3" xfId="37934"/>
    <cellStyle name="Normal 11 3 3 6 3 2 4" xfId="37935"/>
    <cellStyle name="Normal 11 3 3 6 3 3" xfId="37936"/>
    <cellStyle name="Normal 11 3 3 6 3 3 2" xfId="37937"/>
    <cellStyle name="Normal 11 3 3 6 3 4" xfId="37938"/>
    <cellStyle name="Normal 11 3 3 6 3 5" xfId="37939"/>
    <cellStyle name="Normal 11 3 3 6 4" xfId="37940"/>
    <cellStyle name="Normal 11 3 3 6 4 2" xfId="37941"/>
    <cellStyle name="Normal 11 3 3 6 4 2 2" xfId="37942"/>
    <cellStyle name="Normal 11 3 3 6 4 3" xfId="37943"/>
    <cellStyle name="Normal 11 3 3 6 4 4" xfId="37944"/>
    <cellStyle name="Normal 11 3 3 6 5" xfId="37945"/>
    <cellStyle name="Normal 11 3 3 6 5 2" xfId="37946"/>
    <cellStyle name="Normal 11 3 3 6 6" xfId="37947"/>
    <cellStyle name="Normal 11 3 3 6 7" xfId="37948"/>
    <cellStyle name="Normal 11 3 3 7" xfId="37949"/>
    <cellStyle name="Normal 11 3 3 7 2" xfId="37950"/>
    <cellStyle name="Normal 11 3 3 7 2 2" xfId="37951"/>
    <cellStyle name="Normal 11 3 3 7 2 2 2" xfId="37952"/>
    <cellStyle name="Normal 11 3 3 7 2 2 2 2" xfId="37953"/>
    <cellStyle name="Normal 11 3 3 7 2 2 2 2 2" xfId="37954"/>
    <cellStyle name="Normal 11 3 3 7 2 2 2 3" xfId="37955"/>
    <cellStyle name="Normal 11 3 3 7 2 2 2 4" xfId="37956"/>
    <cellStyle name="Normal 11 3 3 7 2 2 3" xfId="37957"/>
    <cellStyle name="Normal 11 3 3 7 2 2 3 2" xfId="37958"/>
    <cellStyle name="Normal 11 3 3 7 2 2 4" xfId="37959"/>
    <cellStyle name="Normal 11 3 3 7 2 2 5" xfId="37960"/>
    <cellStyle name="Normal 11 3 3 7 2 3" xfId="37961"/>
    <cellStyle name="Normal 11 3 3 7 2 3 2" xfId="37962"/>
    <cellStyle name="Normal 11 3 3 7 2 3 2 2" xfId="37963"/>
    <cellStyle name="Normal 11 3 3 7 2 3 3" xfId="37964"/>
    <cellStyle name="Normal 11 3 3 7 2 3 4" xfId="37965"/>
    <cellStyle name="Normal 11 3 3 7 2 4" xfId="37966"/>
    <cellStyle name="Normal 11 3 3 7 2 4 2" xfId="37967"/>
    <cellStyle name="Normal 11 3 3 7 2 5" xfId="37968"/>
    <cellStyle name="Normal 11 3 3 7 2 6" xfId="37969"/>
    <cellStyle name="Normal 11 3 3 7 3" xfId="37970"/>
    <cellStyle name="Normal 11 3 3 7 3 2" xfId="37971"/>
    <cellStyle name="Normal 11 3 3 7 3 2 2" xfId="37972"/>
    <cellStyle name="Normal 11 3 3 7 3 2 2 2" xfId="37973"/>
    <cellStyle name="Normal 11 3 3 7 3 2 3" xfId="37974"/>
    <cellStyle name="Normal 11 3 3 7 3 2 4" xfId="37975"/>
    <cellStyle name="Normal 11 3 3 7 3 3" xfId="37976"/>
    <cellStyle name="Normal 11 3 3 7 3 3 2" xfId="37977"/>
    <cellStyle name="Normal 11 3 3 7 3 4" xfId="37978"/>
    <cellStyle name="Normal 11 3 3 7 3 5" xfId="37979"/>
    <cellStyle name="Normal 11 3 3 7 4" xfId="37980"/>
    <cellStyle name="Normal 11 3 3 7 4 2" xfId="37981"/>
    <cellStyle name="Normal 11 3 3 7 4 2 2" xfId="37982"/>
    <cellStyle name="Normal 11 3 3 7 4 3" xfId="37983"/>
    <cellStyle name="Normal 11 3 3 7 4 4" xfId="37984"/>
    <cellStyle name="Normal 11 3 3 7 5" xfId="37985"/>
    <cellStyle name="Normal 11 3 3 7 5 2" xfId="37986"/>
    <cellStyle name="Normal 11 3 3 7 6" xfId="37987"/>
    <cellStyle name="Normal 11 3 3 7 7" xfId="37988"/>
    <cellStyle name="Normal 11 3 3 8" xfId="37989"/>
    <cellStyle name="Normal 11 3 3 8 2" xfId="37990"/>
    <cellStyle name="Normal 11 3 3 8 2 2" xfId="37991"/>
    <cellStyle name="Normal 11 3 3 8 2 2 2" xfId="37992"/>
    <cellStyle name="Normal 11 3 3 8 2 2 2 2" xfId="37993"/>
    <cellStyle name="Normal 11 3 3 8 2 2 2 2 2" xfId="37994"/>
    <cellStyle name="Normal 11 3 3 8 2 2 2 3" xfId="37995"/>
    <cellStyle name="Normal 11 3 3 8 2 2 2 4" xfId="37996"/>
    <cellStyle name="Normal 11 3 3 8 2 2 3" xfId="37997"/>
    <cellStyle name="Normal 11 3 3 8 2 2 3 2" xfId="37998"/>
    <cellStyle name="Normal 11 3 3 8 2 2 4" xfId="37999"/>
    <cellStyle name="Normal 11 3 3 8 2 2 5" xfId="38000"/>
    <cellStyle name="Normal 11 3 3 8 2 3" xfId="38001"/>
    <cellStyle name="Normal 11 3 3 8 2 3 2" xfId="38002"/>
    <cellStyle name="Normal 11 3 3 8 2 3 2 2" xfId="38003"/>
    <cellStyle name="Normal 11 3 3 8 2 3 3" xfId="38004"/>
    <cellStyle name="Normal 11 3 3 8 2 3 4" xfId="38005"/>
    <cellStyle name="Normal 11 3 3 8 2 4" xfId="38006"/>
    <cellStyle name="Normal 11 3 3 8 2 4 2" xfId="38007"/>
    <cellStyle name="Normal 11 3 3 8 2 5" xfId="38008"/>
    <cellStyle name="Normal 11 3 3 8 2 6" xfId="38009"/>
    <cellStyle name="Normal 11 3 3 8 3" xfId="38010"/>
    <cellStyle name="Normal 11 3 3 8 3 2" xfId="38011"/>
    <cellStyle name="Normal 11 3 3 8 3 2 2" xfId="38012"/>
    <cellStyle name="Normal 11 3 3 8 3 2 2 2" xfId="38013"/>
    <cellStyle name="Normal 11 3 3 8 3 2 3" xfId="38014"/>
    <cellStyle name="Normal 11 3 3 8 3 2 4" xfId="38015"/>
    <cellStyle name="Normal 11 3 3 8 3 3" xfId="38016"/>
    <cellStyle name="Normal 11 3 3 8 3 3 2" xfId="38017"/>
    <cellStyle name="Normal 11 3 3 8 3 4" xfId="38018"/>
    <cellStyle name="Normal 11 3 3 8 3 5" xfId="38019"/>
    <cellStyle name="Normal 11 3 3 8 4" xfId="38020"/>
    <cellStyle name="Normal 11 3 3 8 4 2" xfId="38021"/>
    <cellStyle name="Normal 11 3 3 8 4 2 2" xfId="38022"/>
    <cellStyle name="Normal 11 3 3 8 4 3" xfId="38023"/>
    <cellStyle name="Normal 11 3 3 8 4 4" xfId="38024"/>
    <cellStyle name="Normal 11 3 3 8 5" xfId="38025"/>
    <cellStyle name="Normal 11 3 3 8 5 2" xfId="38026"/>
    <cellStyle name="Normal 11 3 3 8 6" xfId="38027"/>
    <cellStyle name="Normal 11 3 3 8 7" xfId="38028"/>
    <cellStyle name="Normal 11 3 3 9" xfId="38029"/>
    <cellStyle name="Normal 11 3 3 9 2" xfId="38030"/>
    <cellStyle name="Normal 11 3 3 9 2 2" xfId="38031"/>
    <cellStyle name="Normal 11 3 3 9 2 2 2" xfId="38032"/>
    <cellStyle name="Normal 11 3 3 9 2 2 2 2" xfId="38033"/>
    <cellStyle name="Normal 11 3 3 9 2 2 2 2 2" xfId="38034"/>
    <cellStyle name="Normal 11 3 3 9 2 2 2 3" xfId="38035"/>
    <cellStyle name="Normal 11 3 3 9 2 2 2 4" xfId="38036"/>
    <cellStyle name="Normal 11 3 3 9 2 2 3" xfId="38037"/>
    <cellStyle name="Normal 11 3 3 9 2 2 3 2" xfId="38038"/>
    <cellStyle name="Normal 11 3 3 9 2 2 4" xfId="38039"/>
    <cellStyle name="Normal 11 3 3 9 2 2 5" xfId="38040"/>
    <cellStyle name="Normal 11 3 3 9 2 3" xfId="38041"/>
    <cellStyle name="Normal 11 3 3 9 2 3 2" xfId="38042"/>
    <cellStyle name="Normal 11 3 3 9 2 3 2 2" xfId="38043"/>
    <cellStyle name="Normal 11 3 3 9 2 3 3" xfId="38044"/>
    <cellStyle name="Normal 11 3 3 9 2 3 4" xfId="38045"/>
    <cellStyle name="Normal 11 3 3 9 2 4" xfId="38046"/>
    <cellStyle name="Normal 11 3 3 9 2 4 2" xfId="38047"/>
    <cellStyle name="Normal 11 3 3 9 2 5" xfId="38048"/>
    <cellStyle name="Normal 11 3 3 9 2 6" xfId="38049"/>
    <cellStyle name="Normal 11 3 3 9 3" xfId="38050"/>
    <cellStyle name="Normal 11 3 3 9 3 2" xfId="38051"/>
    <cellStyle name="Normal 11 3 3 9 3 2 2" xfId="38052"/>
    <cellStyle name="Normal 11 3 3 9 3 2 2 2" xfId="38053"/>
    <cellStyle name="Normal 11 3 3 9 3 2 3" xfId="38054"/>
    <cellStyle name="Normal 11 3 3 9 3 2 4" xfId="38055"/>
    <cellStyle name="Normal 11 3 3 9 3 3" xfId="38056"/>
    <cellStyle name="Normal 11 3 3 9 3 3 2" xfId="38057"/>
    <cellStyle name="Normal 11 3 3 9 3 4" xfId="38058"/>
    <cellStyle name="Normal 11 3 3 9 3 5" xfId="38059"/>
    <cellStyle name="Normal 11 3 3 9 4" xfId="38060"/>
    <cellStyle name="Normal 11 3 3 9 4 2" xfId="38061"/>
    <cellStyle name="Normal 11 3 3 9 4 2 2" xfId="38062"/>
    <cellStyle name="Normal 11 3 3 9 4 3" xfId="38063"/>
    <cellStyle name="Normal 11 3 3 9 4 4" xfId="38064"/>
    <cellStyle name="Normal 11 3 3 9 5" xfId="38065"/>
    <cellStyle name="Normal 11 3 3 9 5 2" xfId="38066"/>
    <cellStyle name="Normal 11 3 3 9 6" xfId="38067"/>
    <cellStyle name="Normal 11 3 3 9 7" xfId="38068"/>
    <cellStyle name="Normal 11 3 30" xfId="38069"/>
    <cellStyle name="Normal 11 3 30 2" xfId="38070"/>
    <cellStyle name="Normal 11 3 30 2 2" xfId="38071"/>
    <cellStyle name="Normal 11 3 30 2 2 2" xfId="38072"/>
    <cellStyle name="Normal 11 3 30 2 2 2 2" xfId="38073"/>
    <cellStyle name="Normal 11 3 30 2 2 2 2 2" xfId="38074"/>
    <cellStyle name="Normal 11 3 30 2 2 2 3" xfId="38075"/>
    <cellStyle name="Normal 11 3 30 2 2 2 4" xfId="38076"/>
    <cellStyle name="Normal 11 3 30 2 2 3" xfId="38077"/>
    <cellStyle name="Normal 11 3 30 2 2 3 2" xfId="38078"/>
    <cellStyle name="Normal 11 3 30 2 2 4" xfId="38079"/>
    <cellStyle name="Normal 11 3 30 2 2 5" xfId="38080"/>
    <cellStyle name="Normal 11 3 30 2 3" xfId="38081"/>
    <cellStyle name="Normal 11 3 30 2 3 2" xfId="38082"/>
    <cellStyle name="Normal 11 3 30 2 3 2 2" xfId="38083"/>
    <cellStyle name="Normal 11 3 30 2 3 3" xfId="38084"/>
    <cellStyle name="Normal 11 3 30 2 3 4" xfId="38085"/>
    <cellStyle name="Normal 11 3 30 2 4" xfId="38086"/>
    <cellStyle name="Normal 11 3 30 2 4 2" xfId="38087"/>
    <cellStyle name="Normal 11 3 30 2 5" xfId="38088"/>
    <cellStyle name="Normal 11 3 30 2 6" xfId="38089"/>
    <cellStyle name="Normal 11 3 30 3" xfId="38090"/>
    <cellStyle name="Normal 11 3 30 3 2" xfId="38091"/>
    <cellStyle name="Normal 11 3 30 3 2 2" xfId="38092"/>
    <cellStyle name="Normal 11 3 30 3 2 2 2" xfId="38093"/>
    <cellStyle name="Normal 11 3 30 3 2 3" xfId="38094"/>
    <cellStyle name="Normal 11 3 30 3 2 4" xfId="38095"/>
    <cellStyle name="Normal 11 3 30 3 3" xfId="38096"/>
    <cellStyle name="Normal 11 3 30 3 3 2" xfId="38097"/>
    <cellStyle name="Normal 11 3 30 3 4" xfId="38098"/>
    <cellStyle name="Normal 11 3 30 3 5" xfId="38099"/>
    <cellStyle name="Normal 11 3 30 4" xfId="38100"/>
    <cellStyle name="Normal 11 3 30 4 2" xfId="38101"/>
    <cellStyle name="Normal 11 3 30 4 2 2" xfId="38102"/>
    <cellStyle name="Normal 11 3 30 4 3" xfId="38103"/>
    <cellStyle name="Normal 11 3 30 4 4" xfId="38104"/>
    <cellStyle name="Normal 11 3 30 5" xfId="38105"/>
    <cellStyle name="Normal 11 3 30 5 2" xfId="38106"/>
    <cellStyle name="Normal 11 3 30 6" xfId="38107"/>
    <cellStyle name="Normal 11 3 30 7" xfId="38108"/>
    <cellStyle name="Normal 11 3 31" xfId="38109"/>
    <cellStyle name="Normal 11 3 31 2" xfId="38110"/>
    <cellStyle name="Normal 11 3 31 2 2" xfId="38111"/>
    <cellStyle name="Normal 11 3 31 2 2 2" xfId="38112"/>
    <cellStyle name="Normal 11 3 31 2 2 2 2" xfId="38113"/>
    <cellStyle name="Normal 11 3 31 2 2 2 2 2" xfId="38114"/>
    <cellStyle name="Normal 11 3 31 2 2 2 3" xfId="38115"/>
    <cellStyle name="Normal 11 3 31 2 2 2 4" xfId="38116"/>
    <cellStyle name="Normal 11 3 31 2 2 3" xfId="38117"/>
    <cellStyle name="Normal 11 3 31 2 2 3 2" xfId="38118"/>
    <cellStyle name="Normal 11 3 31 2 2 4" xfId="38119"/>
    <cellStyle name="Normal 11 3 31 2 2 5" xfId="38120"/>
    <cellStyle name="Normal 11 3 31 2 3" xfId="38121"/>
    <cellStyle name="Normal 11 3 31 2 3 2" xfId="38122"/>
    <cellStyle name="Normal 11 3 31 2 3 2 2" xfId="38123"/>
    <cellStyle name="Normal 11 3 31 2 3 3" xfId="38124"/>
    <cellStyle name="Normal 11 3 31 2 3 4" xfId="38125"/>
    <cellStyle name="Normal 11 3 31 2 4" xfId="38126"/>
    <cellStyle name="Normal 11 3 31 2 4 2" xfId="38127"/>
    <cellStyle name="Normal 11 3 31 2 5" xfId="38128"/>
    <cellStyle name="Normal 11 3 31 2 6" xfId="38129"/>
    <cellStyle name="Normal 11 3 31 3" xfId="38130"/>
    <cellStyle name="Normal 11 3 31 3 2" xfId="38131"/>
    <cellStyle name="Normal 11 3 31 3 2 2" xfId="38132"/>
    <cellStyle name="Normal 11 3 31 3 2 2 2" xfId="38133"/>
    <cellStyle name="Normal 11 3 31 3 2 3" xfId="38134"/>
    <cellStyle name="Normal 11 3 31 3 2 4" xfId="38135"/>
    <cellStyle name="Normal 11 3 31 3 3" xfId="38136"/>
    <cellStyle name="Normal 11 3 31 3 3 2" xfId="38137"/>
    <cellStyle name="Normal 11 3 31 3 4" xfId="38138"/>
    <cellStyle name="Normal 11 3 31 3 5" xfId="38139"/>
    <cellStyle name="Normal 11 3 31 4" xfId="38140"/>
    <cellStyle name="Normal 11 3 31 4 2" xfId="38141"/>
    <cellStyle name="Normal 11 3 31 4 2 2" xfId="38142"/>
    <cellStyle name="Normal 11 3 31 4 3" xfId="38143"/>
    <cellStyle name="Normal 11 3 31 4 4" xfId="38144"/>
    <cellStyle name="Normal 11 3 31 5" xfId="38145"/>
    <cellStyle name="Normal 11 3 31 5 2" xfId="38146"/>
    <cellStyle name="Normal 11 3 31 6" xfId="38147"/>
    <cellStyle name="Normal 11 3 31 7" xfId="38148"/>
    <cellStyle name="Normal 11 3 32" xfId="38149"/>
    <cellStyle name="Normal 11 3 32 2" xfId="38150"/>
    <cellStyle name="Normal 11 3 32 2 2" xfId="38151"/>
    <cellStyle name="Normal 11 3 32 2 2 2" xfId="38152"/>
    <cellStyle name="Normal 11 3 32 2 2 2 2" xfId="38153"/>
    <cellStyle name="Normal 11 3 32 2 2 2 2 2" xfId="38154"/>
    <cellStyle name="Normal 11 3 32 2 2 2 3" xfId="38155"/>
    <cellStyle name="Normal 11 3 32 2 2 2 4" xfId="38156"/>
    <cellStyle name="Normal 11 3 32 2 2 3" xfId="38157"/>
    <cellStyle name="Normal 11 3 32 2 2 3 2" xfId="38158"/>
    <cellStyle name="Normal 11 3 32 2 2 4" xfId="38159"/>
    <cellStyle name="Normal 11 3 32 2 2 5" xfId="38160"/>
    <cellStyle name="Normal 11 3 32 2 3" xfId="38161"/>
    <cellStyle name="Normal 11 3 32 2 3 2" xfId="38162"/>
    <cellStyle name="Normal 11 3 32 2 3 2 2" xfId="38163"/>
    <cellStyle name="Normal 11 3 32 2 3 3" xfId="38164"/>
    <cellStyle name="Normal 11 3 32 2 3 4" xfId="38165"/>
    <cellStyle name="Normal 11 3 32 2 4" xfId="38166"/>
    <cellStyle name="Normal 11 3 32 2 4 2" xfId="38167"/>
    <cellStyle name="Normal 11 3 32 2 5" xfId="38168"/>
    <cellStyle name="Normal 11 3 32 2 6" xfId="38169"/>
    <cellStyle name="Normal 11 3 32 3" xfId="38170"/>
    <cellStyle name="Normal 11 3 32 3 2" xfId="38171"/>
    <cellStyle name="Normal 11 3 32 3 2 2" xfId="38172"/>
    <cellStyle name="Normal 11 3 32 3 2 2 2" xfId="38173"/>
    <cellStyle name="Normal 11 3 32 3 2 3" xfId="38174"/>
    <cellStyle name="Normal 11 3 32 3 2 4" xfId="38175"/>
    <cellStyle name="Normal 11 3 32 3 3" xfId="38176"/>
    <cellStyle name="Normal 11 3 32 3 3 2" xfId="38177"/>
    <cellStyle name="Normal 11 3 32 3 4" xfId="38178"/>
    <cellStyle name="Normal 11 3 32 3 5" xfId="38179"/>
    <cellStyle name="Normal 11 3 32 4" xfId="38180"/>
    <cellStyle name="Normal 11 3 32 4 2" xfId="38181"/>
    <cellStyle name="Normal 11 3 32 4 2 2" xfId="38182"/>
    <cellStyle name="Normal 11 3 32 4 3" xfId="38183"/>
    <cellStyle name="Normal 11 3 32 4 4" xfId="38184"/>
    <cellStyle name="Normal 11 3 32 5" xfId="38185"/>
    <cellStyle name="Normal 11 3 32 5 2" xfId="38186"/>
    <cellStyle name="Normal 11 3 32 6" xfId="38187"/>
    <cellStyle name="Normal 11 3 32 7" xfId="38188"/>
    <cellStyle name="Normal 11 3 33" xfId="38189"/>
    <cellStyle name="Normal 11 3 33 2" xfId="38190"/>
    <cellStyle name="Normal 11 3 33 2 2" xfId="38191"/>
    <cellStyle name="Normal 11 3 33 2 2 2" xfId="38192"/>
    <cellStyle name="Normal 11 3 33 2 2 2 2" xfId="38193"/>
    <cellStyle name="Normal 11 3 33 2 2 2 2 2" xfId="38194"/>
    <cellStyle name="Normal 11 3 33 2 2 2 3" xfId="38195"/>
    <cellStyle name="Normal 11 3 33 2 2 2 4" xfId="38196"/>
    <cellStyle name="Normal 11 3 33 2 2 3" xfId="38197"/>
    <cellStyle name="Normal 11 3 33 2 2 3 2" xfId="38198"/>
    <cellStyle name="Normal 11 3 33 2 2 4" xfId="38199"/>
    <cellStyle name="Normal 11 3 33 2 2 5" xfId="38200"/>
    <cellStyle name="Normal 11 3 33 2 3" xfId="38201"/>
    <cellStyle name="Normal 11 3 33 2 3 2" xfId="38202"/>
    <cellStyle name="Normal 11 3 33 2 3 2 2" xfId="38203"/>
    <cellStyle name="Normal 11 3 33 2 3 3" xfId="38204"/>
    <cellStyle name="Normal 11 3 33 2 3 4" xfId="38205"/>
    <cellStyle name="Normal 11 3 33 2 4" xfId="38206"/>
    <cellStyle name="Normal 11 3 33 2 4 2" xfId="38207"/>
    <cellStyle name="Normal 11 3 33 2 5" xfId="38208"/>
    <cellStyle name="Normal 11 3 33 2 6" xfId="38209"/>
    <cellStyle name="Normal 11 3 33 3" xfId="38210"/>
    <cellStyle name="Normal 11 3 33 3 2" xfId="38211"/>
    <cellStyle name="Normal 11 3 33 3 2 2" xfId="38212"/>
    <cellStyle name="Normal 11 3 33 3 2 2 2" xfId="38213"/>
    <cellStyle name="Normal 11 3 33 3 2 3" xfId="38214"/>
    <cellStyle name="Normal 11 3 33 3 2 4" xfId="38215"/>
    <cellStyle name="Normal 11 3 33 3 3" xfId="38216"/>
    <cellStyle name="Normal 11 3 33 3 3 2" xfId="38217"/>
    <cellStyle name="Normal 11 3 33 3 4" xfId="38218"/>
    <cellStyle name="Normal 11 3 33 3 5" xfId="38219"/>
    <cellStyle name="Normal 11 3 33 4" xfId="38220"/>
    <cellStyle name="Normal 11 3 33 4 2" xfId="38221"/>
    <cellStyle name="Normal 11 3 33 4 2 2" xfId="38222"/>
    <cellStyle name="Normal 11 3 33 4 3" xfId="38223"/>
    <cellStyle name="Normal 11 3 33 4 4" xfId="38224"/>
    <cellStyle name="Normal 11 3 33 5" xfId="38225"/>
    <cellStyle name="Normal 11 3 33 5 2" xfId="38226"/>
    <cellStyle name="Normal 11 3 33 6" xfId="38227"/>
    <cellStyle name="Normal 11 3 33 7" xfId="38228"/>
    <cellStyle name="Normal 11 3 34" xfId="38229"/>
    <cellStyle name="Normal 11 3 34 2" xfId="38230"/>
    <cellStyle name="Normal 11 3 34 2 2" xfId="38231"/>
    <cellStyle name="Normal 11 3 34 2 2 2" xfId="38232"/>
    <cellStyle name="Normal 11 3 34 2 2 2 2" xfId="38233"/>
    <cellStyle name="Normal 11 3 34 2 2 2 2 2" xfId="38234"/>
    <cellStyle name="Normal 11 3 34 2 2 2 3" xfId="38235"/>
    <cellStyle name="Normal 11 3 34 2 2 2 4" xfId="38236"/>
    <cellStyle name="Normal 11 3 34 2 2 3" xfId="38237"/>
    <cellStyle name="Normal 11 3 34 2 2 3 2" xfId="38238"/>
    <cellStyle name="Normal 11 3 34 2 2 4" xfId="38239"/>
    <cellStyle name="Normal 11 3 34 2 2 5" xfId="38240"/>
    <cellStyle name="Normal 11 3 34 2 3" xfId="38241"/>
    <cellStyle name="Normal 11 3 34 2 3 2" xfId="38242"/>
    <cellStyle name="Normal 11 3 34 2 3 2 2" xfId="38243"/>
    <cellStyle name="Normal 11 3 34 2 3 3" xfId="38244"/>
    <cellStyle name="Normal 11 3 34 2 3 4" xfId="38245"/>
    <cellStyle name="Normal 11 3 34 2 4" xfId="38246"/>
    <cellStyle name="Normal 11 3 34 2 4 2" xfId="38247"/>
    <cellStyle name="Normal 11 3 34 2 5" xfId="38248"/>
    <cellStyle name="Normal 11 3 34 2 6" xfId="38249"/>
    <cellStyle name="Normal 11 3 34 3" xfId="38250"/>
    <cellStyle name="Normal 11 3 34 3 2" xfId="38251"/>
    <cellStyle name="Normal 11 3 34 3 2 2" xfId="38252"/>
    <cellStyle name="Normal 11 3 34 3 2 2 2" xfId="38253"/>
    <cellStyle name="Normal 11 3 34 3 2 3" xfId="38254"/>
    <cellStyle name="Normal 11 3 34 3 2 4" xfId="38255"/>
    <cellStyle name="Normal 11 3 34 3 3" xfId="38256"/>
    <cellStyle name="Normal 11 3 34 3 3 2" xfId="38257"/>
    <cellStyle name="Normal 11 3 34 3 4" xfId="38258"/>
    <cellStyle name="Normal 11 3 34 3 5" xfId="38259"/>
    <cellStyle name="Normal 11 3 34 4" xfId="38260"/>
    <cellStyle name="Normal 11 3 34 4 2" xfId="38261"/>
    <cellStyle name="Normal 11 3 34 4 2 2" xfId="38262"/>
    <cellStyle name="Normal 11 3 34 4 3" xfId="38263"/>
    <cellStyle name="Normal 11 3 34 4 4" xfId="38264"/>
    <cellStyle name="Normal 11 3 34 5" xfId="38265"/>
    <cellStyle name="Normal 11 3 34 5 2" xfId="38266"/>
    <cellStyle name="Normal 11 3 34 6" xfId="38267"/>
    <cellStyle name="Normal 11 3 34 7" xfId="38268"/>
    <cellStyle name="Normal 11 3 35" xfId="38269"/>
    <cellStyle name="Normal 11 3 35 2" xfId="38270"/>
    <cellStyle name="Normal 11 3 35 2 2" xfId="38271"/>
    <cellStyle name="Normal 11 3 35 2 2 2" xfId="38272"/>
    <cellStyle name="Normal 11 3 35 2 2 2 2" xfId="38273"/>
    <cellStyle name="Normal 11 3 35 2 2 3" xfId="38274"/>
    <cellStyle name="Normal 11 3 35 2 2 4" xfId="38275"/>
    <cellStyle name="Normal 11 3 35 2 3" xfId="38276"/>
    <cellStyle name="Normal 11 3 35 2 3 2" xfId="38277"/>
    <cellStyle name="Normal 11 3 35 2 4" xfId="38278"/>
    <cellStyle name="Normal 11 3 35 2 5" xfId="38279"/>
    <cellStyle name="Normal 11 3 35 3" xfId="38280"/>
    <cellStyle name="Normal 11 3 35 3 2" xfId="38281"/>
    <cellStyle name="Normal 11 3 35 3 2 2" xfId="38282"/>
    <cellStyle name="Normal 11 3 35 3 3" xfId="38283"/>
    <cellStyle name="Normal 11 3 35 3 4" xfId="38284"/>
    <cellStyle name="Normal 11 3 35 4" xfId="38285"/>
    <cellStyle name="Normal 11 3 35 4 2" xfId="38286"/>
    <cellStyle name="Normal 11 3 35 5" xfId="38287"/>
    <cellStyle name="Normal 11 3 35 6" xfId="38288"/>
    <cellStyle name="Normal 11 3 36" xfId="38289"/>
    <cellStyle name="Normal 11 3 36 2" xfId="38290"/>
    <cellStyle name="Normal 11 3 36 2 2" xfId="38291"/>
    <cellStyle name="Normal 11 3 36 2 2 2" xfId="38292"/>
    <cellStyle name="Normal 11 3 36 2 3" xfId="38293"/>
    <cellStyle name="Normal 11 3 36 2 4" xfId="38294"/>
    <cellStyle name="Normal 11 3 36 3" xfId="38295"/>
    <cellStyle name="Normal 11 3 36 3 2" xfId="38296"/>
    <cellStyle name="Normal 11 3 36 4" xfId="38297"/>
    <cellStyle name="Normal 11 3 36 5" xfId="38298"/>
    <cellStyle name="Normal 11 3 37" xfId="38299"/>
    <cellStyle name="Normal 11 3 37 2" xfId="38300"/>
    <cellStyle name="Normal 11 3 37 2 2" xfId="38301"/>
    <cellStyle name="Normal 11 3 37 3" xfId="38302"/>
    <cellStyle name="Normal 11 3 37 4" xfId="38303"/>
    <cellStyle name="Normal 11 3 38" xfId="38304"/>
    <cellStyle name="Normal 11 3 38 2" xfId="38305"/>
    <cellStyle name="Normal 11 3 39" xfId="38306"/>
    <cellStyle name="Normal 11 3 4" xfId="38307"/>
    <cellStyle name="Normal 11 3 4 2" xfId="38308"/>
    <cellStyle name="Normal 11 3 4 2 2" xfId="38309"/>
    <cellStyle name="Normal 11 3 4 2 2 2" xfId="38310"/>
    <cellStyle name="Normal 11 3 4 2 2 2 2" xfId="38311"/>
    <cellStyle name="Normal 11 3 4 2 2 2 2 2" xfId="38312"/>
    <cellStyle name="Normal 11 3 4 2 2 2 3" xfId="38313"/>
    <cellStyle name="Normal 11 3 4 2 2 2 4" xfId="38314"/>
    <cellStyle name="Normal 11 3 4 2 2 3" xfId="38315"/>
    <cellStyle name="Normal 11 3 4 2 2 3 2" xfId="38316"/>
    <cellStyle name="Normal 11 3 4 2 2 4" xfId="38317"/>
    <cellStyle name="Normal 11 3 4 2 2 5" xfId="38318"/>
    <cellStyle name="Normal 11 3 4 2 3" xfId="38319"/>
    <cellStyle name="Normal 11 3 4 2 3 2" xfId="38320"/>
    <cellStyle name="Normal 11 3 4 2 3 2 2" xfId="38321"/>
    <cellStyle name="Normal 11 3 4 2 3 3" xfId="38322"/>
    <cellStyle name="Normal 11 3 4 2 3 4" xfId="38323"/>
    <cellStyle name="Normal 11 3 4 2 4" xfId="38324"/>
    <cellStyle name="Normal 11 3 4 2 4 2" xfId="38325"/>
    <cellStyle name="Normal 11 3 4 2 5" xfId="38326"/>
    <cellStyle name="Normal 11 3 4 2 6" xfId="38327"/>
    <cellStyle name="Normal 11 3 4 3" xfId="38328"/>
    <cellStyle name="Normal 11 3 4 3 2" xfId="38329"/>
    <cellStyle name="Normal 11 3 4 3 2 2" xfId="38330"/>
    <cellStyle name="Normal 11 3 4 3 2 2 2" xfId="38331"/>
    <cellStyle name="Normal 11 3 4 3 2 3" xfId="38332"/>
    <cellStyle name="Normal 11 3 4 3 2 4" xfId="38333"/>
    <cellStyle name="Normal 11 3 4 3 3" xfId="38334"/>
    <cellStyle name="Normal 11 3 4 3 3 2" xfId="38335"/>
    <cellStyle name="Normal 11 3 4 3 4" xfId="38336"/>
    <cellStyle name="Normal 11 3 4 3 5" xfId="38337"/>
    <cellStyle name="Normal 11 3 4 4" xfId="38338"/>
    <cellStyle name="Normal 11 3 4 4 2" xfId="38339"/>
    <cellStyle name="Normal 11 3 4 4 2 2" xfId="38340"/>
    <cellStyle name="Normal 11 3 4 4 3" xfId="38341"/>
    <cellStyle name="Normal 11 3 4 4 4" xfId="38342"/>
    <cellStyle name="Normal 11 3 4 5" xfId="38343"/>
    <cellStyle name="Normal 11 3 4 5 2" xfId="38344"/>
    <cellStyle name="Normal 11 3 4 6" xfId="38345"/>
    <cellStyle name="Normal 11 3 4 7" xfId="38346"/>
    <cellStyle name="Normal 11 3 40" xfId="38347"/>
    <cellStyle name="Normal 11 3 5" xfId="38348"/>
    <cellStyle name="Normal 11 3 5 2" xfId="38349"/>
    <cellStyle name="Normal 11 3 5 2 2" xfId="38350"/>
    <cellStyle name="Normal 11 3 5 2 2 2" xfId="38351"/>
    <cellStyle name="Normal 11 3 5 2 2 2 2" xfId="38352"/>
    <cellStyle name="Normal 11 3 5 2 2 2 2 2" xfId="38353"/>
    <cellStyle name="Normal 11 3 5 2 2 2 3" xfId="38354"/>
    <cellStyle name="Normal 11 3 5 2 2 2 4" xfId="38355"/>
    <cellStyle name="Normal 11 3 5 2 2 3" xfId="38356"/>
    <cellStyle name="Normal 11 3 5 2 2 3 2" xfId="38357"/>
    <cellStyle name="Normal 11 3 5 2 2 4" xfId="38358"/>
    <cellStyle name="Normal 11 3 5 2 2 5" xfId="38359"/>
    <cellStyle name="Normal 11 3 5 2 3" xfId="38360"/>
    <cellStyle name="Normal 11 3 5 2 3 2" xfId="38361"/>
    <cellStyle name="Normal 11 3 5 2 3 2 2" xfId="38362"/>
    <cellStyle name="Normal 11 3 5 2 3 3" xfId="38363"/>
    <cellStyle name="Normal 11 3 5 2 3 4" xfId="38364"/>
    <cellStyle name="Normal 11 3 5 2 4" xfId="38365"/>
    <cellStyle name="Normal 11 3 5 2 4 2" xfId="38366"/>
    <cellStyle name="Normal 11 3 5 2 5" xfId="38367"/>
    <cellStyle name="Normal 11 3 5 2 6" xfId="38368"/>
    <cellStyle name="Normal 11 3 5 3" xfId="38369"/>
    <cellStyle name="Normal 11 3 5 3 2" xfId="38370"/>
    <cellStyle name="Normal 11 3 5 3 2 2" xfId="38371"/>
    <cellStyle name="Normal 11 3 5 3 2 2 2" xfId="38372"/>
    <cellStyle name="Normal 11 3 5 3 2 3" xfId="38373"/>
    <cellStyle name="Normal 11 3 5 3 2 4" xfId="38374"/>
    <cellStyle name="Normal 11 3 5 3 3" xfId="38375"/>
    <cellStyle name="Normal 11 3 5 3 3 2" xfId="38376"/>
    <cellStyle name="Normal 11 3 5 3 4" xfId="38377"/>
    <cellStyle name="Normal 11 3 5 3 5" xfId="38378"/>
    <cellStyle name="Normal 11 3 5 4" xfId="38379"/>
    <cellStyle name="Normal 11 3 5 4 2" xfId="38380"/>
    <cellStyle name="Normal 11 3 5 4 2 2" xfId="38381"/>
    <cellStyle name="Normal 11 3 5 4 3" xfId="38382"/>
    <cellStyle name="Normal 11 3 5 4 4" xfId="38383"/>
    <cellStyle name="Normal 11 3 5 5" xfId="38384"/>
    <cellStyle name="Normal 11 3 5 5 2" xfId="38385"/>
    <cellStyle name="Normal 11 3 5 6" xfId="38386"/>
    <cellStyle name="Normal 11 3 5 7" xfId="38387"/>
    <cellStyle name="Normal 11 3 6" xfId="38388"/>
    <cellStyle name="Normal 11 3 6 2" xfId="38389"/>
    <cellStyle name="Normal 11 3 6 2 2" xfId="38390"/>
    <cellStyle name="Normal 11 3 6 2 2 2" xfId="38391"/>
    <cellStyle name="Normal 11 3 6 2 2 2 2" xfId="38392"/>
    <cellStyle name="Normal 11 3 6 2 2 2 2 2" xfId="38393"/>
    <cellStyle name="Normal 11 3 6 2 2 2 3" xfId="38394"/>
    <cellStyle name="Normal 11 3 6 2 2 2 4" xfId="38395"/>
    <cellStyle name="Normal 11 3 6 2 2 3" xfId="38396"/>
    <cellStyle name="Normal 11 3 6 2 2 3 2" xfId="38397"/>
    <cellStyle name="Normal 11 3 6 2 2 4" xfId="38398"/>
    <cellStyle name="Normal 11 3 6 2 2 5" xfId="38399"/>
    <cellStyle name="Normal 11 3 6 2 3" xfId="38400"/>
    <cellStyle name="Normal 11 3 6 2 3 2" xfId="38401"/>
    <cellStyle name="Normal 11 3 6 2 3 2 2" xfId="38402"/>
    <cellStyle name="Normal 11 3 6 2 3 3" xfId="38403"/>
    <cellStyle name="Normal 11 3 6 2 3 4" xfId="38404"/>
    <cellStyle name="Normal 11 3 6 2 4" xfId="38405"/>
    <cellStyle name="Normal 11 3 6 2 4 2" xfId="38406"/>
    <cellStyle name="Normal 11 3 6 2 5" xfId="38407"/>
    <cellStyle name="Normal 11 3 6 2 6" xfId="38408"/>
    <cellStyle name="Normal 11 3 6 3" xfId="38409"/>
    <cellStyle name="Normal 11 3 6 3 2" xfId="38410"/>
    <cellStyle name="Normal 11 3 6 3 2 2" xfId="38411"/>
    <cellStyle name="Normal 11 3 6 3 2 2 2" xfId="38412"/>
    <cellStyle name="Normal 11 3 6 3 2 3" xfId="38413"/>
    <cellStyle name="Normal 11 3 6 3 2 4" xfId="38414"/>
    <cellStyle name="Normal 11 3 6 3 3" xfId="38415"/>
    <cellStyle name="Normal 11 3 6 3 3 2" xfId="38416"/>
    <cellStyle name="Normal 11 3 6 3 4" xfId="38417"/>
    <cellStyle name="Normal 11 3 6 3 5" xfId="38418"/>
    <cellStyle name="Normal 11 3 6 4" xfId="38419"/>
    <cellStyle name="Normal 11 3 6 4 2" xfId="38420"/>
    <cellStyle name="Normal 11 3 6 4 2 2" xfId="38421"/>
    <cellStyle name="Normal 11 3 6 4 3" xfId="38422"/>
    <cellStyle name="Normal 11 3 6 4 4" xfId="38423"/>
    <cellStyle name="Normal 11 3 6 5" xfId="38424"/>
    <cellStyle name="Normal 11 3 6 5 2" xfId="38425"/>
    <cellStyle name="Normal 11 3 6 6" xfId="38426"/>
    <cellStyle name="Normal 11 3 6 7" xfId="38427"/>
    <cellStyle name="Normal 11 3 7" xfId="38428"/>
    <cellStyle name="Normal 11 3 7 2" xfId="38429"/>
    <cellStyle name="Normal 11 3 7 2 2" xfId="38430"/>
    <cellStyle name="Normal 11 3 7 2 2 2" xfId="38431"/>
    <cellStyle name="Normal 11 3 7 2 2 2 2" xfId="38432"/>
    <cellStyle name="Normal 11 3 7 2 2 2 2 2" xfId="38433"/>
    <cellStyle name="Normal 11 3 7 2 2 2 3" xfId="38434"/>
    <cellStyle name="Normal 11 3 7 2 2 2 4" xfId="38435"/>
    <cellStyle name="Normal 11 3 7 2 2 3" xfId="38436"/>
    <cellStyle name="Normal 11 3 7 2 2 3 2" xfId="38437"/>
    <cellStyle name="Normal 11 3 7 2 2 4" xfId="38438"/>
    <cellStyle name="Normal 11 3 7 2 2 5" xfId="38439"/>
    <cellStyle name="Normal 11 3 7 2 3" xfId="38440"/>
    <cellStyle name="Normal 11 3 7 2 3 2" xfId="38441"/>
    <cellStyle name="Normal 11 3 7 2 3 2 2" xfId="38442"/>
    <cellStyle name="Normal 11 3 7 2 3 3" xfId="38443"/>
    <cellStyle name="Normal 11 3 7 2 3 4" xfId="38444"/>
    <cellStyle name="Normal 11 3 7 2 4" xfId="38445"/>
    <cellStyle name="Normal 11 3 7 2 4 2" xfId="38446"/>
    <cellStyle name="Normal 11 3 7 2 5" xfId="38447"/>
    <cellStyle name="Normal 11 3 7 2 6" xfId="38448"/>
    <cellStyle name="Normal 11 3 7 3" xfId="38449"/>
    <cellStyle name="Normal 11 3 7 3 2" xfId="38450"/>
    <cellStyle name="Normal 11 3 7 3 2 2" xfId="38451"/>
    <cellStyle name="Normal 11 3 7 3 2 2 2" xfId="38452"/>
    <cellStyle name="Normal 11 3 7 3 2 3" xfId="38453"/>
    <cellStyle name="Normal 11 3 7 3 2 4" xfId="38454"/>
    <cellStyle name="Normal 11 3 7 3 3" xfId="38455"/>
    <cellStyle name="Normal 11 3 7 3 3 2" xfId="38456"/>
    <cellStyle name="Normal 11 3 7 3 4" xfId="38457"/>
    <cellStyle name="Normal 11 3 7 3 5" xfId="38458"/>
    <cellStyle name="Normal 11 3 7 4" xfId="38459"/>
    <cellStyle name="Normal 11 3 7 4 2" xfId="38460"/>
    <cellStyle name="Normal 11 3 7 4 2 2" xfId="38461"/>
    <cellStyle name="Normal 11 3 7 4 3" xfId="38462"/>
    <cellStyle name="Normal 11 3 7 4 4" xfId="38463"/>
    <cellStyle name="Normal 11 3 7 5" xfId="38464"/>
    <cellStyle name="Normal 11 3 7 5 2" xfId="38465"/>
    <cellStyle name="Normal 11 3 7 6" xfId="38466"/>
    <cellStyle name="Normal 11 3 7 7" xfId="38467"/>
    <cellStyle name="Normal 11 3 8" xfId="38468"/>
    <cellStyle name="Normal 11 3 8 2" xfId="38469"/>
    <cellStyle name="Normal 11 3 8 2 2" xfId="38470"/>
    <cellStyle name="Normal 11 3 8 2 2 2" xfId="38471"/>
    <cellStyle name="Normal 11 3 8 2 2 2 2" xfId="38472"/>
    <cellStyle name="Normal 11 3 8 2 2 2 2 2" xfId="38473"/>
    <cellStyle name="Normal 11 3 8 2 2 2 3" xfId="38474"/>
    <cellStyle name="Normal 11 3 8 2 2 2 4" xfId="38475"/>
    <cellStyle name="Normal 11 3 8 2 2 3" xfId="38476"/>
    <cellStyle name="Normal 11 3 8 2 2 3 2" xfId="38477"/>
    <cellStyle name="Normal 11 3 8 2 2 4" xfId="38478"/>
    <cellStyle name="Normal 11 3 8 2 2 5" xfId="38479"/>
    <cellStyle name="Normal 11 3 8 2 3" xfId="38480"/>
    <cellStyle name="Normal 11 3 8 2 3 2" xfId="38481"/>
    <cellStyle name="Normal 11 3 8 2 3 2 2" xfId="38482"/>
    <cellStyle name="Normal 11 3 8 2 3 3" xfId="38483"/>
    <cellStyle name="Normal 11 3 8 2 3 4" xfId="38484"/>
    <cellStyle name="Normal 11 3 8 2 4" xfId="38485"/>
    <cellStyle name="Normal 11 3 8 2 4 2" xfId="38486"/>
    <cellStyle name="Normal 11 3 8 2 5" xfId="38487"/>
    <cellStyle name="Normal 11 3 8 2 6" xfId="38488"/>
    <cellStyle name="Normal 11 3 8 3" xfId="38489"/>
    <cellStyle name="Normal 11 3 8 3 2" xfId="38490"/>
    <cellStyle name="Normal 11 3 8 3 2 2" xfId="38491"/>
    <cellStyle name="Normal 11 3 8 3 2 2 2" xfId="38492"/>
    <cellStyle name="Normal 11 3 8 3 2 3" xfId="38493"/>
    <cellStyle name="Normal 11 3 8 3 2 4" xfId="38494"/>
    <cellStyle name="Normal 11 3 8 3 3" xfId="38495"/>
    <cellStyle name="Normal 11 3 8 3 3 2" xfId="38496"/>
    <cellStyle name="Normal 11 3 8 3 4" xfId="38497"/>
    <cellStyle name="Normal 11 3 8 3 5" xfId="38498"/>
    <cellStyle name="Normal 11 3 8 4" xfId="38499"/>
    <cellStyle name="Normal 11 3 8 4 2" xfId="38500"/>
    <cellStyle name="Normal 11 3 8 4 2 2" xfId="38501"/>
    <cellStyle name="Normal 11 3 8 4 3" xfId="38502"/>
    <cellStyle name="Normal 11 3 8 4 4" xfId="38503"/>
    <cellStyle name="Normal 11 3 8 5" xfId="38504"/>
    <cellStyle name="Normal 11 3 8 5 2" xfId="38505"/>
    <cellStyle name="Normal 11 3 8 6" xfId="38506"/>
    <cellStyle name="Normal 11 3 8 7" xfId="38507"/>
    <cellStyle name="Normal 11 3 9" xfId="38508"/>
    <cellStyle name="Normal 11 3 9 2" xfId="38509"/>
    <cellStyle name="Normal 11 3 9 2 2" xfId="38510"/>
    <cellStyle name="Normal 11 3 9 2 2 2" xfId="38511"/>
    <cellStyle name="Normal 11 3 9 2 2 2 2" xfId="38512"/>
    <cellStyle name="Normal 11 3 9 2 2 2 2 2" xfId="38513"/>
    <cellStyle name="Normal 11 3 9 2 2 2 3" xfId="38514"/>
    <cellStyle name="Normal 11 3 9 2 2 2 4" xfId="38515"/>
    <cellStyle name="Normal 11 3 9 2 2 3" xfId="38516"/>
    <cellStyle name="Normal 11 3 9 2 2 3 2" xfId="38517"/>
    <cellStyle name="Normal 11 3 9 2 2 4" xfId="38518"/>
    <cellStyle name="Normal 11 3 9 2 2 5" xfId="38519"/>
    <cellStyle name="Normal 11 3 9 2 3" xfId="38520"/>
    <cellStyle name="Normal 11 3 9 2 3 2" xfId="38521"/>
    <cellStyle name="Normal 11 3 9 2 3 2 2" xfId="38522"/>
    <cellStyle name="Normal 11 3 9 2 3 3" xfId="38523"/>
    <cellStyle name="Normal 11 3 9 2 3 4" xfId="38524"/>
    <cellStyle name="Normal 11 3 9 2 4" xfId="38525"/>
    <cellStyle name="Normal 11 3 9 2 4 2" xfId="38526"/>
    <cellStyle name="Normal 11 3 9 2 5" xfId="38527"/>
    <cellStyle name="Normal 11 3 9 2 6" xfId="38528"/>
    <cellStyle name="Normal 11 3 9 3" xfId="38529"/>
    <cellStyle name="Normal 11 3 9 3 2" xfId="38530"/>
    <cellStyle name="Normal 11 3 9 3 2 2" xfId="38531"/>
    <cellStyle name="Normal 11 3 9 3 2 2 2" xfId="38532"/>
    <cellStyle name="Normal 11 3 9 3 2 3" xfId="38533"/>
    <cellStyle name="Normal 11 3 9 3 2 4" xfId="38534"/>
    <cellStyle name="Normal 11 3 9 3 3" xfId="38535"/>
    <cellStyle name="Normal 11 3 9 3 3 2" xfId="38536"/>
    <cellStyle name="Normal 11 3 9 3 4" xfId="38537"/>
    <cellStyle name="Normal 11 3 9 3 5" xfId="38538"/>
    <cellStyle name="Normal 11 3 9 4" xfId="38539"/>
    <cellStyle name="Normal 11 3 9 4 2" xfId="38540"/>
    <cellStyle name="Normal 11 3 9 4 2 2" xfId="38541"/>
    <cellStyle name="Normal 11 3 9 4 3" xfId="38542"/>
    <cellStyle name="Normal 11 3 9 4 4" xfId="38543"/>
    <cellStyle name="Normal 11 3 9 5" xfId="38544"/>
    <cellStyle name="Normal 11 3 9 5 2" xfId="38545"/>
    <cellStyle name="Normal 11 3 9 6" xfId="38546"/>
    <cellStyle name="Normal 11 3 9 7" xfId="38547"/>
    <cellStyle name="Normal 11 30" xfId="38548"/>
    <cellStyle name="Normal 11 30 2" xfId="38549"/>
    <cellStyle name="Normal 11 30 2 2" xfId="38550"/>
    <cellStyle name="Normal 11 30 2 2 2" xfId="38551"/>
    <cellStyle name="Normal 11 30 2 2 2 2" xfId="38552"/>
    <cellStyle name="Normal 11 30 2 2 2 2 2" xfId="38553"/>
    <cellStyle name="Normal 11 30 2 2 2 3" xfId="38554"/>
    <cellStyle name="Normal 11 30 2 2 2 4" xfId="38555"/>
    <cellStyle name="Normal 11 30 2 2 3" xfId="38556"/>
    <cellStyle name="Normal 11 30 2 2 3 2" xfId="38557"/>
    <cellStyle name="Normal 11 30 2 2 4" xfId="38558"/>
    <cellStyle name="Normal 11 30 2 2 5" xfId="38559"/>
    <cellStyle name="Normal 11 30 2 3" xfId="38560"/>
    <cellStyle name="Normal 11 30 2 3 2" xfId="38561"/>
    <cellStyle name="Normal 11 30 2 3 2 2" xfId="38562"/>
    <cellStyle name="Normal 11 30 2 3 3" xfId="38563"/>
    <cellStyle name="Normal 11 30 2 3 4" xfId="38564"/>
    <cellStyle name="Normal 11 30 2 4" xfId="38565"/>
    <cellStyle name="Normal 11 30 2 4 2" xfId="38566"/>
    <cellStyle name="Normal 11 30 2 5" xfId="38567"/>
    <cellStyle name="Normal 11 30 2 6" xfId="38568"/>
    <cellStyle name="Normal 11 30 3" xfId="38569"/>
    <cellStyle name="Normal 11 30 3 2" xfId="38570"/>
    <cellStyle name="Normal 11 30 3 2 2" xfId="38571"/>
    <cellStyle name="Normal 11 30 3 2 2 2" xfId="38572"/>
    <cellStyle name="Normal 11 30 3 2 3" xfId="38573"/>
    <cellStyle name="Normal 11 30 3 2 4" xfId="38574"/>
    <cellStyle name="Normal 11 30 3 3" xfId="38575"/>
    <cellStyle name="Normal 11 30 3 3 2" xfId="38576"/>
    <cellStyle name="Normal 11 30 3 4" xfId="38577"/>
    <cellStyle name="Normal 11 30 3 5" xfId="38578"/>
    <cellStyle name="Normal 11 30 4" xfId="38579"/>
    <cellStyle name="Normal 11 30 4 2" xfId="38580"/>
    <cellStyle name="Normal 11 30 4 2 2" xfId="38581"/>
    <cellStyle name="Normal 11 30 4 3" xfId="38582"/>
    <cellStyle name="Normal 11 30 4 4" xfId="38583"/>
    <cellStyle name="Normal 11 30 5" xfId="38584"/>
    <cellStyle name="Normal 11 30 5 2" xfId="38585"/>
    <cellStyle name="Normal 11 30 6" xfId="38586"/>
    <cellStyle name="Normal 11 30 7" xfId="38587"/>
    <cellStyle name="Normal 11 31" xfId="38588"/>
    <cellStyle name="Normal 11 31 2" xfId="38589"/>
    <cellStyle name="Normal 11 31 2 2" xfId="38590"/>
    <cellStyle name="Normal 11 31 2 2 2" xfId="38591"/>
    <cellStyle name="Normal 11 31 2 2 2 2" xfId="38592"/>
    <cellStyle name="Normal 11 31 2 2 2 2 2" xfId="38593"/>
    <cellStyle name="Normal 11 31 2 2 2 3" xfId="38594"/>
    <cellStyle name="Normal 11 31 2 2 2 4" xfId="38595"/>
    <cellStyle name="Normal 11 31 2 2 3" xfId="38596"/>
    <cellStyle name="Normal 11 31 2 2 3 2" xfId="38597"/>
    <cellStyle name="Normal 11 31 2 2 4" xfId="38598"/>
    <cellStyle name="Normal 11 31 2 2 5" xfId="38599"/>
    <cellStyle name="Normal 11 31 2 3" xfId="38600"/>
    <cellStyle name="Normal 11 31 2 3 2" xfId="38601"/>
    <cellStyle name="Normal 11 31 2 3 2 2" xfId="38602"/>
    <cellStyle name="Normal 11 31 2 3 3" xfId="38603"/>
    <cellStyle name="Normal 11 31 2 3 4" xfId="38604"/>
    <cellStyle name="Normal 11 31 2 4" xfId="38605"/>
    <cellStyle name="Normal 11 31 2 4 2" xfId="38606"/>
    <cellStyle name="Normal 11 31 2 5" xfId="38607"/>
    <cellStyle name="Normal 11 31 2 6" xfId="38608"/>
    <cellStyle name="Normal 11 31 3" xfId="38609"/>
    <cellStyle name="Normal 11 31 3 2" xfId="38610"/>
    <cellStyle name="Normal 11 31 3 2 2" xfId="38611"/>
    <cellStyle name="Normal 11 31 3 2 2 2" xfId="38612"/>
    <cellStyle name="Normal 11 31 3 2 3" xfId="38613"/>
    <cellStyle name="Normal 11 31 3 2 4" xfId="38614"/>
    <cellStyle name="Normal 11 31 3 3" xfId="38615"/>
    <cellStyle name="Normal 11 31 3 3 2" xfId="38616"/>
    <cellStyle name="Normal 11 31 3 4" xfId="38617"/>
    <cellStyle name="Normal 11 31 3 5" xfId="38618"/>
    <cellStyle name="Normal 11 31 4" xfId="38619"/>
    <cellStyle name="Normal 11 31 4 2" xfId="38620"/>
    <cellStyle name="Normal 11 31 4 2 2" xfId="38621"/>
    <cellStyle name="Normal 11 31 4 3" xfId="38622"/>
    <cellStyle name="Normal 11 31 4 4" xfId="38623"/>
    <cellStyle name="Normal 11 31 5" xfId="38624"/>
    <cellStyle name="Normal 11 31 5 2" xfId="38625"/>
    <cellStyle name="Normal 11 31 6" xfId="38626"/>
    <cellStyle name="Normal 11 31 7" xfId="38627"/>
    <cellStyle name="Normal 11 32" xfId="38628"/>
    <cellStyle name="Normal 11 32 2" xfId="38629"/>
    <cellStyle name="Normal 11 32 2 2" xfId="38630"/>
    <cellStyle name="Normal 11 32 2 2 2" xfId="38631"/>
    <cellStyle name="Normal 11 32 2 2 2 2" xfId="38632"/>
    <cellStyle name="Normal 11 32 2 2 2 2 2" xfId="38633"/>
    <cellStyle name="Normal 11 32 2 2 2 3" xfId="38634"/>
    <cellStyle name="Normal 11 32 2 2 2 4" xfId="38635"/>
    <cellStyle name="Normal 11 32 2 2 3" xfId="38636"/>
    <cellStyle name="Normal 11 32 2 2 3 2" xfId="38637"/>
    <cellStyle name="Normal 11 32 2 2 4" xfId="38638"/>
    <cellStyle name="Normal 11 32 2 2 5" xfId="38639"/>
    <cellStyle name="Normal 11 32 2 3" xfId="38640"/>
    <cellStyle name="Normal 11 32 2 3 2" xfId="38641"/>
    <cellStyle name="Normal 11 32 2 3 2 2" xfId="38642"/>
    <cellStyle name="Normal 11 32 2 3 3" xfId="38643"/>
    <cellStyle name="Normal 11 32 2 3 4" xfId="38644"/>
    <cellStyle name="Normal 11 32 2 4" xfId="38645"/>
    <cellStyle name="Normal 11 32 2 4 2" xfId="38646"/>
    <cellStyle name="Normal 11 32 2 5" xfId="38647"/>
    <cellStyle name="Normal 11 32 2 6" xfId="38648"/>
    <cellStyle name="Normal 11 32 3" xfId="38649"/>
    <cellStyle name="Normal 11 32 3 2" xfId="38650"/>
    <cellStyle name="Normal 11 32 3 2 2" xfId="38651"/>
    <cellStyle name="Normal 11 32 3 2 2 2" xfId="38652"/>
    <cellStyle name="Normal 11 32 3 2 3" xfId="38653"/>
    <cellStyle name="Normal 11 32 3 2 4" xfId="38654"/>
    <cellStyle name="Normal 11 32 3 3" xfId="38655"/>
    <cellStyle name="Normal 11 32 3 3 2" xfId="38656"/>
    <cellStyle name="Normal 11 32 3 4" xfId="38657"/>
    <cellStyle name="Normal 11 32 3 5" xfId="38658"/>
    <cellStyle name="Normal 11 32 4" xfId="38659"/>
    <cellStyle name="Normal 11 32 4 2" xfId="38660"/>
    <cellStyle name="Normal 11 32 4 2 2" xfId="38661"/>
    <cellStyle name="Normal 11 32 4 3" xfId="38662"/>
    <cellStyle name="Normal 11 32 4 4" xfId="38663"/>
    <cellStyle name="Normal 11 32 5" xfId="38664"/>
    <cellStyle name="Normal 11 32 5 2" xfId="38665"/>
    <cellStyle name="Normal 11 32 6" xfId="38666"/>
    <cellStyle name="Normal 11 32 7" xfId="38667"/>
    <cellStyle name="Normal 11 33" xfId="38668"/>
    <cellStyle name="Normal 11 33 2" xfId="38669"/>
    <cellStyle name="Normal 11 33 2 2" xfId="38670"/>
    <cellStyle name="Normal 11 33 2 2 2" xfId="38671"/>
    <cellStyle name="Normal 11 33 2 2 2 2" xfId="38672"/>
    <cellStyle name="Normal 11 33 2 2 2 2 2" xfId="38673"/>
    <cellStyle name="Normal 11 33 2 2 2 3" xfId="38674"/>
    <cellStyle name="Normal 11 33 2 2 2 4" xfId="38675"/>
    <cellStyle name="Normal 11 33 2 2 3" xfId="38676"/>
    <cellStyle name="Normal 11 33 2 2 3 2" xfId="38677"/>
    <cellStyle name="Normal 11 33 2 2 4" xfId="38678"/>
    <cellStyle name="Normal 11 33 2 2 5" xfId="38679"/>
    <cellStyle name="Normal 11 33 2 3" xfId="38680"/>
    <cellStyle name="Normal 11 33 2 3 2" xfId="38681"/>
    <cellStyle name="Normal 11 33 2 3 2 2" xfId="38682"/>
    <cellStyle name="Normal 11 33 2 3 3" xfId="38683"/>
    <cellStyle name="Normal 11 33 2 3 4" xfId="38684"/>
    <cellStyle name="Normal 11 33 2 4" xfId="38685"/>
    <cellStyle name="Normal 11 33 2 4 2" xfId="38686"/>
    <cellStyle name="Normal 11 33 2 5" xfId="38687"/>
    <cellStyle name="Normal 11 33 2 6" xfId="38688"/>
    <cellStyle name="Normal 11 33 3" xfId="38689"/>
    <cellStyle name="Normal 11 33 3 2" xfId="38690"/>
    <cellStyle name="Normal 11 33 3 2 2" xfId="38691"/>
    <cellStyle name="Normal 11 33 3 2 2 2" xfId="38692"/>
    <cellStyle name="Normal 11 33 3 2 3" xfId="38693"/>
    <cellStyle name="Normal 11 33 3 2 4" xfId="38694"/>
    <cellStyle name="Normal 11 33 3 3" xfId="38695"/>
    <cellStyle name="Normal 11 33 3 3 2" xfId="38696"/>
    <cellStyle name="Normal 11 33 3 4" xfId="38697"/>
    <cellStyle name="Normal 11 33 3 5" xfId="38698"/>
    <cellStyle name="Normal 11 33 4" xfId="38699"/>
    <cellStyle name="Normal 11 33 4 2" xfId="38700"/>
    <cellStyle name="Normal 11 33 4 2 2" xfId="38701"/>
    <cellStyle name="Normal 11 33 4 3" xfId="38702"/>
    <cellStyle name="Normal 11 33 4 4" xfId="38703"/>
    <cellStyle name="Normal 11 33 5" xfId="38704"/>
    <cellStyle name="Normal 11 33 5 2" xfId="38705"/>
    <cellStyle name="Normal 11 33 6" xfId="38706"/>
    <cellStyle name="Normal 11 33 7" xfId="38707"/>
    <cellStyle name="Normal 11 34" xfId="38708"/>
    <cellStyle name="Normal 11 34 2" xfId="38709"/>
    <cellStyle name="Normal 11 34 2 2" xfId="38710"/>
    <cellStyle name="Normal 11 34 2 2 2" xfId="38711"/>
    <cellStyle name="Normal 11 34 2 2 2 2" xfId="38712"/>
    <cellStyle name="Normal 11 34 2 2 2 2 2" xfId="38713"/>
    <cellStyle name="Normal 11 34 2 2 2 3" xfId="38714"/>
    <cellStyle name="Normal 11 34 2 2 2 4" xfId="38715"/>
    <cellStyle name="Normal 11 34 2 2 3" xfId="38716"/>
    <cellStyle name="Normal 11 34 2 2 3 2" xfId="38717"/>
    <cellStyle name="Normal 11 34 2 2 4" xfId="38718"/>
    <cellStyle name="Normal 11 34 2 2 5" xfId="38719"/>
    <cellStyle name="Normal 11 34 2 3" xfId="38720"/>
    <cellStyle name="Normal 11 34 2 3 2" xfId="38721"/>
    <cellStyle name="Normal 11 34 2 3 2 2" xfId="38722"/>
    <cellStyle name="Normal 11 34 2 3 3" xfId="38723"/>
    <cellStyle name="Normal 11 34 2 3 4" xfId="38724"/>
    <cellStyle name="Normal 11 34 2 4" xfId="38725"/>
    <cellStyle name="Normal 11 34 2 4 2" xfId="38726"/>
    <cellStyle name="Normal 11 34 2 5" xfId="38727"/>
    <cellStyle name="Normal 11 34 2 6" xfId="38728"/>
    <cellStyle name="Normal 11 34 3" xfId="38729"/>
    <cellStyle name="Normal 11 34 3 2" xfId="38730"/>
    <cellStyle name="Normal 11 34 3 2 2" xfId="38731"/>
    <cellStyle name="Normal 11 34 3 2 2 2" xfId="38732"/>
    <cellStyle name="Normal 11 34 3 2 3" xfId="38733"/>
    <cellStyle name="Normal 11 34 3 2 4" xfId="38734"/>
    <cellStyle name="Normal 11 34 3 3" xfId="38735"/>
    <cellStyle name="Normal 11 34 3 3 2" xfId="38736"/>
    <cellStyle name="Normal 11 34 3 4" xfId="38737"/>
    <cellStyle name="Normal 11 34 3 5" xfId="38738"/>
    <cellStyle name="Normal 11 34 4" xfId="38739"/>
    <cellStyle name="Normal 11 34 4 2" xfId="38740"/>
    <cellStyle name="Normal 11 34 4 2 2" xfId="38741"/>
    <cellStyle name="Normal 11 34 4 3" xfId="38742"/>
    <cellStyle name="Normal 11 34 4 4" xfId="38743"/>
    <cellStyle name="Normal 11 34 5" xfId="38744"/>
    <cellStyle name="Normal 11 34 5 2" xfId="38745"/>
    <cellStyle name="Normal 11 34 6" xfId="38746"/>
    <cellStyle name="Normal 11 34 7" xfId="38747"/>
    <cellStyle name="Normal 11 35" xfId="38748"/>
    <cellStyle name="Normal 11 35 2" xfId="38749"/>
    <cellStyle name="Normal 11 35 2 2" xfId="38750"/>
    <cellStyle name="Normal 11 35 2 2 2" xfId="38751"/>
    <cellStyle name="Normal 11 35 2 2 2 2" xfId="38752"/>
    <cellStyle name="Normal 11 35 2 2 2 2 2" xfId="38753"/>
    <cellStyle name="Normal 11 35 2 2 2 3" xfId="38754"/>
    <cellStyle name="Normal 11 35 2 2 2 4" xfId="38755"/>
    <cellStyle name="Normal 11 35 2 2 3" xfId="38756"/>
    <cellStyle name="Normal 11 35 2 2 3 2" xfId="38757"/>
    <cellStyle name="Normal 11 35 2 2 4" xfId="38758"/>
    <cellStyle name="Normal 11 35 2 2 5" xfId="38759"/>
    <cellStyle name="Normal 11 35 2 3" xfId="38760"/>
    <cellStyle name="Normal 11 35 2 3 2" xfId="38761"/>
    <cellStyle name="Normal 11 35 2 3 2 2" xfId="38762"/>
    <cellStyle name="Normal 11 35 2 3 3" xfId="38763"/>
    <cellStyle name="Normal 11 35 2 3 4" xfId="38764"/>
    <cellStyle name="Normal 11 35 2 4" xfId="38765"/>
    <cellStyle name="Normal 11 35 2 4 2" xfId="38766"/>
    <cellStyle name="Normal 11 35 2 5" xfId="38767"/>
    <cellStyle name="Normal 11 35 2 6" xfId="38768"/>
    <cellStyle name="Normal 11 35 3" xfId="38769"/>
    <cellStyle name="Normal 11 35 3 2" xfId="38770"/>
    <cellStyle name="Normal 11 35 3 2 2" xfId="38771"/>
    <cellStyle name="Normal 11 35 3 2 2 2" xfId="38772"/>
    <cellStyle name="Normal 11 35 3 2 3" xfId="38773"/>
    <cellStyle name="Normal 11 35 3 2 4" xfId="38774"/>
    <cellStyle name="Normal 11 35 3 3" xfId="38775"/>
    <cellStyle name="Normal 11 35 3 3 2" xfId="38776"/>
    <cellStyle name="Normal 11 35 3 4" xfId="38777"/>
    <cellStyle name="Normal 11 35 3 5" xfId="38778"/>
    <cellStyle name="Normal 11 35 4" xfId="38779"/>
    <cellStyle name="Normal 11 35 4 2" xfId="38780"/>
    <cellStyle name="Normal 11 35 4 2 2" xfId="38781"/>
    <cellStyle name="Normal 11 35 4 3" xfId="38782"/>
    <cellStyle name="Normal 11 35 4 4" xfId="38783"/>
    <cellStyle name="Normal 11 35 5" xfId="38784"/>
    <cellStyle name="Normal 11 35 5 2" xfId="38785"/>
    <cellStyle name="Normal 11 35 6" xfId="38786"/>
    <cellStyle name="Normal 11 35 7" xfId="38787"/>
    <cellStyle name="Normal 11 36" xfId="38788"/>
    <cellStyle name="Normal 11 36 2" xfId="38789"/>
    <cellStyle name="Normal 11 36 2 2" xfId="38790"/>
    <cellStyle name="Normal 11 36 2 2 2" xfId="38791"/>
    <cellStyle name="Normal 11 36 2 2 2 2" xfId="38792"/>
    <cellStyle name="Normal 11 36 2 2 2 2 2" xfId="38793"/>
    <cellStyle name="Normal 11 36 2 2 2 3" xfId="38794"/>
    <cellStyle name="Normal 11 36 2 2 2 4" xfId="38795"/>
    <cellStyle name="Normal 11 36 2 2 3" xfId="38796"/>
    <cellStyle name="Normal 11 36 2 2 3 2" xfId="38797"/>
    <cellStyle name="Normal 11 36 2 2 4" xfId="38798"/>
    <cellStyle name="Normal 11 36 2 2 5" xfId="38799"/>
    <cellStyle name="Normal 11 36 2 3" xfId="38800"/>
    <cellStyle name="Normal 11 36 2 3 2" xfId="38801"/>
    <cellStyle name="Normal 11 36 2 3 2 2" xfId="38802"/>
    <cellStyle name="Normal 11 36 2 3 3" xfId="38803"/>
    <cellStyle name="Normal 11 36 2 3 4" xfId="38804"/>
    <cellStyle name="Normal 11 36 2 4" xfId="38805"/>
    <cellStyle name="Normal 11 36 2 4 2" xfId="38806"/>
    <cellStyle name="Normal 11 36 2 5" xfId="38807"/>
    <cellStyle name="Normal 11 36 2 6" xfId="38808"/>
    <cellStyle name="Normal 11 36 3" xfId="38809"/>
    <cellStyle name="Normal 11 36 3 2" xfId="38810"/>
    <cellStyle name="Normal 11 36 3 2 2" xfId="38811"/>
    <cellStyle name="Normal 11 36 3 2 2 2" xfId="38812"/>
    <cellStyle name="Normal 11 36 3 2 3" xfId="38813"/>
    <cellStyle name="Normal 11 36 3 2 4" xfId="38814"/>
    <cellStyle name="Normal 11 36 3 3" xfId="38815"/>
    <cellStyle name="Normal 11 36 3 3 2" xfId="38816"/>
    <cellStyle name="Normal 11 36 3 4" xfId="38817"/>
    <cellStyle name="Normal 11 36 3 5" xfId="38818"/>
    <cellStyle name="Normal 11 36 4" xfId="38819"/>
    <cellStyle name="Normal 11 36 4 2" xfId="38820"/>
    <cellStyle name="Normal 11 36 4 2 2" xfId="38821"/>
    <cellStyle name="Normal 11 36 4 3" xfId="38822"/>
    <cellStyle name="Normal 11 36 4 4" xfId="38823"/>
    <cellStyle name="Normal 11 36 5" xfId="38824"/>
    <cellStyle name="Normal 11 36 5 2" xfId="38825"/>
    <cellStyle name="Normal 11 36 6" xfId="38826"/>
    <cellStyle name="Normal 11 36 7" xfId="38827"/>
    <cellStyle name="Normal 11 37" xfId="38828"/>
    <cellStyle name="Normal 11 37 2" xfId="38829"/>
    <cellStyle name="Normal 11 37 2 2" xfId="38830"/>
    <cellStyle name="Normal 11 37 2 2 2" xfId="38831"/>
    <cellStyle name="Normal 11 37 2 2 2 2" xfId="38832"/>
    <cellStyle name="Normal 11 37 2 2 2 2 2" xfId="38833"/>
    <cellStyle name="Normal 11 37 2 2 2 3" xfId="38834"/>
    <cellStyle name="Normal 11 37 2 2 2 4" xfId="38835"/>
    <cellStyle name="Normal 11 37 2 2 3" xfId="38836"/>
    <cellStyle name="Normal 11 37 2 2 3 2" xfId="38837"/>
    <cellStyle name="Normal 11 37 2 2 4" xfId="38838"/>
    <cellStyle name="Normal 11 37 2 2 5" xfId="38839"/>
    <cellStyle name="Normal 11 37 2 3" xfId="38840"/>
    <cellStyle name="Normal 11 37 2 3 2" xfId="38841"/>
    <cellStyle name="Normal 11 37 2 3 2 2" xfId="38842"/>
    <cellStyle name="Normal 11 37 2 3 3" xfId="38843"/>
    <cellStyle name="Normal 11 37 2 3 4" xfId="38844"/>
    <cellStyle name="Normal 11 37 2 4" xfId="38845"/>
    <cellStyle name="Normal 11 37 2 4 2" xfId="38846"/>
    <cellStyle name="Normal 11 37 2 5" xfId="38847"/>
    <cellStyle name="Normal 11 37 2 6" xfId="38848"/>
    <cellStyle name="Normal 11 37 3" xfId="38849"/>
    <cellStyle name="Normal 11 37 3 2" xfId="38850"/>
    <cellStyle name="Normal 11 37 3 2 2" xfId="38851"/>
    <cellStyle name="Normal 11 37 3 2 2 2" xfId="38852"/>
    <cellStyle name="Normal 11 37 3 2 3" xfId="38853"/>
    <cellStyle name="Normal 11 37 3 2 4" xfId="38854"/>
    <cellStyle name="Normal 11 37 3 3" xfId="38855"/>
    <cellStyle name="Normal 11 37 3 3 2" xfId="38856"/>
    <cellStyle name="Normal 11 37 3 4" xfId="38857"/>
    <cellStyle name="Normal 11 37 3 5" xfId="38858"/>
    <cellStyle name="Normal 11 37 4" xfId="38859"/>
    <cellStyle name="Normal 11 37 4 2" xfId="38860"/>
    <cellStyle name="Normal 11 37 4 2 2" xfId="38861"/>
    <cellStyle name="Normal 11 37 4 3" xfId="38862"/>
    <cellStyle name="Normal 11 37 4 4" xfId="38863"/>
    <cellStyle name="Normal 11 37 5" xfId="38864"/>
    <cellStyle name="Normal 11 37 5 2" xfId="38865"/>
    <cellStyle name="Normal 11 37 6" xfId="38866"/>
    <cellStyle name="Normal 11 37 7" xfId="38867"/>
    <cellStyle name="Normal 11 38" xfId="38868"/>
    <cellStyle name="Normal 11 38 2" xfId="38869"/>
    <cellStyle name="Normal 11 38 2 2" xfId="38870"/>
    <cellStyle name="Normal 11 38 2 2 2" xfId="38871"/>
    <cellStyle name="Normal 11 38 2 2 2 2" xfId="38872"/>
    <cellStyle name="Normal 11 38 2 2 3" xfId="38873"/>
    <cellStyle name="Normal 11 38 2 2 4" xfId="38874"/>
    <cellStyle name="Normal 11 38 2 3" xfId="38875"/>
    <cellStyle name="Normal 11 38 2 3 2" xfId="38876"/>
    <cellStyle name="Normal 11 38 2 4" xfId="38877"/>
    <cellStyle name="Normal 11 38 2 5" xfId="38878"/>
    <cellStyle name="Normal 11 38 3" xfId="38879"/>
    <cellStyle name="Normal 11 38 3 2" xfId="38880"/>
    <cellStyle name="Normal 11 38 3 2 2" xfId="38881"/>
    <cellStyle name="Normal 11 38 3 3" xfId="38882"/>
    <cellStyle name="Normal 11 38 3 4" xfId="38883"/>
    <cellStyle name="Normal 11 38 4" xfId="38884"/>
    <cellStyle name="Normal 11 38 4 2" xfId="38885"/>
    <cellStyle name="Normal 11 38 5" xfId="38886"/>
    <cellStyle name="Normal 11 38 6" xfId="38887"/>
    <cellStyle name="Normal 11 39" xfId="38888"/>
    <cellStyle name="Normal 11 39 2" xfId="38889"/>
    <cellStyle name="Normal 11 39 2 2" xfId="38890"/>
    <cellStyle name="Normal 11 39 2 2 2" xfId="38891"/>
    <cellStyle name="Normal 11 39 2 3" xfId="38892"/>
    <cellStyle name="Normal 11 39 2 4" xfId="38893"/>
    <cellStyle name="Normal 11 39 3" xfId="38894"/>
    <cellStyle name="Normal 11 39 3 2" xfId="38895"/>
    <cellStyle name="Normal 11 39 4" xfId="38896"/>
    <cellStyle name="Normal 11 39 5" xfId="38897"/>
    <cellStyle name="Normal 11 4" xfId="38898"/>
    <cellStyle name="Normal 11 4 10" xfId="38899"/>
    <cellStyle name="Normal 11 4 10 2" xfId="38900"/>
    <cellStyle name="Normal 11 4 10 2 2" xfId="38901"/>
    <cellStyle name="Normal 11 4 10 2 2 2" xfId="38902"/>
    <cellStyle name="Normal 11 4 10 2 2 2 2" xfId="38903"/>
    <cellStyle name="Normal 11 4 10 2 2 2 2 2" xfId="38904"/>
    <cellStyle name="Normal 11 4 10 2 2 2 3" xfId="38905"/>
    <cellStyle name="Normal 11 4 10 2 2 2 4" xfId="38906"/>
    <cellStyle name="Normal 11 4 10 2 2 3" xfId="38907"/>
    <cellStyle name="Normal 11 4 10 2 2 3 2" xfId="38908"/>
    <cellStyle name="Normal 11 4 10 2 2 4" xfId="38909"/>
    <cellStyle name="Normal 11 4 10 2 2 5" xfId="38910"/>
    <cellStyle name="Normal 11 4 10 2 3" xfId="38911"/>
    <cellStyle name="Normal 11 4 10 2 3 2" xfId="38912"/>
    <cellStyle name="Normal 11 4 10 2 3 2 2" xfId="38913"/>
    <cellStyle name="Normal 11 4 10 2 3 3" xfId="38914"/>
    <cellStyle name="Normal 11 4 10 2 3 4" xfId="38915"/>
    <cellStyle name="Normal 11 4 10 2 4" xfId="38916"/>
    <cellStyle name="Normal 11 4 10 2 4 2" xfId="38917"/>
    <cellStyle name="Normal 11 4 10 2 5" xfId="38918"/>
    <cellStyle name="Normal 11 4 10 2 6" xfId="38919"/>
    <cellStyle name="Normal 11 4 10 3" xfId="38920"/>
    <cellStyle name="Normal 11 4 10 3 2" xfId="38921"/>
    <cellStyle name="Normal 11 4 10 3 2 2" xfId="38922"/>
    <cellStyle name="Normal 11 4 10 3 2 2 2" xfId="38923"/>
    <cellStyle name="Normal 11 4 10 3 2 3" xfId="38924"/>
    <cellStyle name="Normal 11 4 10 3 2 4" xfId="38925"/>
    <cellStyle name="Normal 11 4 10 3 3" xfId="38926"/>
    <cellStyle name="Normal 11 4 10 3 3 2" xfId="38927"/>
    <cellStyle name="Normal 11 4 10 3 4" xfId="38928"/>
    <cellStyle name="Normal 11 4 10 3 5" xfId="38929"/>
    <cellStyle name="Normal 11 4 10 4" xfId="38930"/>
    <cellStyle name="Normal 11 4 10 4 2" xfId="38931"/>
    <cellStyle name="Normal 11 4 10 4 2 2" xfId="38932"/>
    <cellStyle name="Normal 11 4 10 4 3" xfId="38933"/>
    <cellStyle name="Normal 11 4 10 4 4" xfId="38934"/>
    <cellStyle name="Normal 11 4 10 5" xfId="38935"/>
    <cellStyle name="Normal 11 4 10 5 2" xfId="38936"/>
    <cellStyle name="Normal 11 4 10 6" xfId="38937"/>
    <cellStyle name="Normal 11 4 10 7" xfId="38938"/>
    <cellStyle name="Normal 11 4 11" xfId="38939"/>
    <cellStyle name="Normal 11 4 11 2" xfId="38940"/>
    <cellStyle name="Normal 11 4 11 2 2" xfId="38941"/>
    <cellStyle name="Normal 11 4 11 2 2 2" xfId="38942"/>
    <cellStyle name="Normal 11 4 11 2 2 2 2" xfId="38943"/>
    <cellStyle name="Normal 11 4 11 2 2 2 2 2" xfId="38944"/>
    <cellStyle name="Normal 11 4 11 2 2 2 3" xfId="38945"/>
    <cellStyle name="Normal 11 4 11 2 2 2 4" xfId="38946"/>
    <cellStyle name="Normal 11 4 11 2 2 3" xfId="38947"/>
    <cellStyle name="Normal 11 4 11 2 2 3 2" xfId="38948"/>
    <cellStyle name="Normal 11 4 11 2 2 4" xfId="38949"/>
    <cellStyle name="Normal 11 4 11 2 2 5" xfId="38950"/>
    <cellStyle name="Normal 11 4 11 2 3" xfId="38951"/>
    <cellStyle name="Normal 11 4 11 2 3 2" xfId="38952"/>
    <cellStyle name="Normal 11 4 11 2 3 2 2" xfId="38953"/>
    <cellStyle name="Normal 11 4 11 2 3 3" xfId="38954"/>
    <cellStyle name="Normal 11 4 11 2 3 4" xfId="38955"/>
    <cellStyle name="Normal 11 4 11 2 4" xfId="38956"/>
    <cellStyle name="Normal 11 4 11 2 4 2" xfId="38957"/>
    <cellStyle name="Normal 11 4 11 2 5" xfId="38958"/>
    <cellStyle name="Normal 11 4 11 2 6" xfId="38959"/>
    <cellStyle name="Normal 11 4 11 3" xfId="38960"/>
    <cellStyle name="Normal 11 4 11 3 2" xfId="38961"/>
    <cellStyle name="Normal 11 4 11 3 2 2" xfId="38962"/>
    <cellStyle name="Normal 11 4 11 3 2 2 2" xfId="38963"/>
    <cellStyle name="Normal 11 4 11 3 2 3" xfId="38964"/>
    <cellStyle name="Normal 11 4 11 3 2 4" xfId="38965"/>
    <cellStyle name="Normal 11 4 11 3 3" xfId="38966"/>
    <cellStyle name="Normal 11 4 11 3 3 2" xfId="38967"/>
    <cellStyle name="Normal 11 4 11 3 4" xfId="38968"/>
    <cellStyle name="Normal 11 4 11 3 5" xfId="38969"/>
    <cellStyle name="Normal 11 4 11 4" xfId="38970"/>
    <cellStyle name="Normal 11 4 11 4 2" xfId="38971"/>
    <cellStyle name="Normal 11 4 11 4 2 2" xfId="38972"/>
    <cellStyle name="Normal 11 4 11 4 3" xfId="38973"/>
    <cellStyle name="Normal 11 4 11 4 4" xfId="38974"/>
    <cellStyle name="Normal 11 4 11 5" xfId="38975"/>
    <cellStyle name="Normal 11 4 11 5 2" xfId="38976"/>
    <cellStyle name="Normal 11 4 11 6" xfId="38977"/>
    <cellStyle name="Normal 11 4 11 7" xfId="38978"/>
    <cellStyle name="Normal 11 4 12" xfId="38979"/>
    <cellStyle name="Normal 11 4 12 2" xfId="38980"/>
    <cellStyle name="Normal 11 4 12 2 2" xfId="38981"/>
    <cellStyle name="Normal 11 4 12 2 2 2" xfId="38982"/>
    <cellStyle name="Normal 11 4 12 2 2 2 2" xfId="38983"/>
    <cellStyle name="Normal 11 4 12 2 2 2 2 2" xfId="38984"/>
    <cellStyle name="Normal 11 4 12 2 2 2 3" xfId="38985"/>
    <cellStyle name="Normal 11 4 12 2 2 2 4" xfId="38986"/>
    <cellStyle name="Normal 11 4 12 2 2 3" xfId="38987"/>
    <cellStyle name="Normal 11 4 12 2 2 3 2" xfId="38988"/>
    <cellStyle name="Normal 11 4 12 2 2 4" xfId="38989"/>
    <cellStyle name="Normal 11 4 12 2 2 5" xfId="38990"/>
    <cellStyle name="Normal 11 4 12 2 3" xfId="38991"/>
    <cellStyle name="Normal 11 4 12 2 3 2" xfId="38992"/>
    <cellStyle name="Normal 11 4 12 2 3 2 2" xfId="38993"/>
    <cellStyle name="Normal 11 4 12 2 3 3" xfId="38994"/>
    <cellStyle name="Normal 11 4 12 2 3 4" xfId="38995"/>
    <cellStyle name="Normal 11 4 12 2 4" xfId="38996"/>
    <cellStyle name="Normal 11 4 12 2 4 2" xfId="38997"/>
    <cellStyle name="Normal 11 4 12 2 5" xfId="38998"/>
    <cellStyle name="Normal 11 4 12 2 6" xfId="38999"/>
    <cellStyle name="Normal 11 4 12 3" xfId="39000"/>
    <cellStyle name="Normal 11 4 12 3 2" xfId="39001"/>
    <cellStyle name="Normal 11 4 12 3 2 2" xfId="39002"/>
    <cellStyle name="Normal 11 4 12 3 2 2 2" xfId="39003"/>
    <cellStyle name="Normal 11 4 12 3 2 3" xfId="39004"/>
    <cellStyle name="Normal 11 4 12 3 2 4" xfId="39005"/>
    <cellStyle name="Normal 11 4 12 3 3" xfId="39006"/>
    <cellStyle name="Normal 11 4 12 3 3 2" xfId="39007"/>
    <cellStyle name="Normal 11 4 12 3 4" xfId="39008"/>
    <cellStyle name="Normal 11 4 12 3 5" xfId="39009"/>
    <cellStyle name="Normal 11 4 12 4" xfId="39010"/>
    <cellStyle name="Normal 11 4 12 4 2" xfId="39011"/>
    <cellStyle name="Normal 11 4 12 4 2 2" xfId="39012"/>
    <cellStyle name="Normal 11 4 12 4 3" xfId="39013"/>
    <cellStyle name="Normal 11 4 12 4 4" xfId="39014"/>
    <cellStyle name="Normal 11 4 12 5" xfId="39015"/>
    <cellStyle name="Normal 11 4 12 5 2" xfId="39016"/>
    <cellStyle name="Normal 11 4 12 6" xfId="39017"/>
    <cellStyle name="Normal 11 4 12 7" xfId="39018"/>
    <cellStyle name="Normal 11 4 13" xfId="39019"/>
    <cellStyle name="Normal 11 4 13 2" xfId="39020"/>
    <cellStyle name="Normal 11 4 13 2 2" xfId="39021"/>
    <cellStyle name="Normal 11 4 13 2 2 2" xfId="39022"/>
    <cellStyle name="Normal 11 4 13 2 2 2 2" xfId="39023"/>
    <cellStyle name="Normal 11 4 13 2 2 2 2 2" xfId="39024"/>
    <cellStyle name="Normal 11 4 13 2 2 2 3" xfId="39025"/>
    <cellStyle name="Normal 11 4 13 2 2 2 4" xfId="39026"/>
    <cellStyle name="Normal 11 4 13 2 2 3" xfId="39027"/>
    <cellStyle name="Normal 11 4 13 2 2 3 2" xfId="39028"/>
    <cellStyle name="Normal 11 4 13 2 2 4" xfId="39029"/>
    <cellStyle name="Normal 11 4 13 2 2 5" xfId="39030"/>
    <cellStyle name="Normal 11 4 13 2 3" xfId="39031"/>
    <cellStyle name="Normal 11 4 13 2 3 2" xfId="39032"/>
    <cellStyle name="Normal 11 4 13 2 3 2 2" xfId="39033"/>
    <cellStyle name="Normal 11 4 13 2 3 3" xfId="39034"/>
    <cellStyle name="Normal 11 4 13 2 3 4" xfId="39035"/>
    <cellStyle name="Normal 11 4 13 2 4" xfId="39036"/>
    <cellStyle name="Normal 11 4 13 2 4 2" xfId="39037"/>
    <cellStyle name="Normal 11 4 13 2 5" xfId="39038"/>
    <cellStyle name="Normal 11 4 13 2 6" xfId="39039"/>
    <cellStyle name="Normal 11 4 13 3" xfId="39040"/>
    <cellStyle name="Normal 11 4 13 3 2" xfId="39041"/>
    <cellStyle name="Normal 11 4 13 3 2 2" xfId="39042"/>
    <cellStyle name="Normal 11 4 13 3 2 2 2" xfId="39043"/>
    <cellStyle name="Normal 11 4 13 3 2 3" xfId="39044"/>
    <cellStyle name="Normal 11 4 13 3 2 4" xfId="39045"/>
    <cellStyle name="Normal 11 4 13 3 3" xfId="39046"/>
    <cellStyle name="Normal 11 4 13 3 3 2" xfId="39047"/>
    <cellStyle name="Normal 11 4 13 3 4" xfId="39048"/>
    <cellStyle name="Normal 11 4 13 3 5" xfId="39049"/>
    <cellStyle name="Normal 11 4 13 4" xfId="39050"/>
    <cellStyle name="Normal 11 4 13 4 2" xfId="39051"/>
    <cellStyle name="Normal 11 4 13 4 2 2" xfId="39052"/>
    <cellStyle name="Normal 11 4 13 4 3" xfId="39053"/>
    <cellStyle name="Normal 11 4 13 4 4" xfId="39054"/>
    <cellStyle name="Normal 11 4 13 5" xfId="39055"/>
    <cellStyle name="Normal 11 4 13 5 2" xfId="39056"/>
    <cellStyle name="Normal 11 4 13 6" xfId="39057"/>
    <cellStyle name="Normal 11 4 13 7" xfId="39058"/>
    <cellStyle name="Normal 11 4 14" xfId="39059"/>
    <cellStyle name="Normal 11 4 14 2" xfId="39060"/>
    <cellStyle name="Normal 11 4 14 2 2" xfId="39061"/>
    <cellStyle name="Normal 11 4 14 2 2 2" xfId="39062"/>
    <cellStyle name="Normal 11 4 14 2 2 2 2" xfId="39063"/>
    <cellStyle name="Normal 11 4 14 2 2 2 2 2" xfId="39064"/>
    <cellStyle name="Normal 11 4 14 2 2 2 3" xfId="39065"/>
    <cellStyle name="Normal 11 4 14 2 2 2 4" xfId="39066"/>
    <cellStyle name="Normal 11 4 14 2 2 3" xfId="39067"/>
    <cellStyle name="Normal 11 4 14 2 2 3 2" xfId="39068"/>
    <cellStyle name="Normal 11 4 14 2 2 4" xfId="39069"/>
    <cellStyle name="Normal 11 4 14 2 2 5" xfId="39070"/>
    <cellStyle name="Normal 11 4 14 2 3" xfId="39071"/>
    <cellStyle name="Normal 11 4 14 2 3 2" xfId="39072"/>
    <cellStyle name="Normal 11 4 14 2 3 2 2" xfId="39073"/>
    <cellStyle name="Normal 11 4 14 2 3 3" xfId="39074"/>
    <cellStyle name="Normal 11 4 14 2 3 4" xfId="39075"/>
    <cellStyle name="Normal 11 4 14 2 4" xfId="39076"/>
    <cellStyle name="Normal 11 4 14 2 4 2" xfId="39077"/>
    <cellStyle name="Normal 11 4 14 2 5" xfId="39078"/>
    <cellStyle name="Normal 11 4 14 2 6" xfId="39079"/>
    <cellStyle name="Normal 11 4 14 3" xfId="39080"/>
    <cellStyle name="Normal 11 4 14 3 2" xfId="39081"/>
    <cellStyle name="Normal 11 4 14 3 2 2" xfId="39082"/>
    <cellStyle name="Normal 11 4 14 3 2 2 2" xfId="39083"/>
    <cellStyle name="Normal 11 4 14 3 2 3" xfId="39084"/>
    <cellStyle name="Normal 11 4 14 3 2 4" xfId="39085"/>
    <cellStyle name="Normal 11 4 14 3 3" xfId="39086"/>
    <cellStyle name="Normal 11 4 14 3 3 2" xfId="39087"/>
    <cellStyle name="Normal 11 4 14 3 4" xfId="39088"/>
    <cellStyle name="Normal 11 4 14 3 5" xfId="39089"/>
    <cellStyle name="Normal 11 4 14 4" xfId="39090"/>
    <cellStyle name="Normal 11 4 14 4 2" xfId="39091"/>
    <cellStyle name="Normal 11 4 14 4 2 2" xfId="39092"/>
    <cellStyle name="Normal 11 4 14 4 3" xfId="39093"/>
    <cellStyle name="Normal 11 4 14 4 4" xfId="39094"/>
    <cellStyle name="Normal 11 4 14 5" xfId="39095"/>
    <cellStyle name="Normal 11 4 14 5 2" xfId="39096"/>
    <cellStyle name="Normal 11 4 14 6" xfId="39097"/>
    <cellStyle name="Normal 11 4 14 7" xfId="39098"/>
    <cellStyle name="Normal 11 4 15" xfId="39099"/>
    <cellStyle name="Normal 11 4 15 2" xfId="39100"/>
    <cellStyle name="Normal 11 4 15 2 2" xfId="39101"/>
    <cellStyle name="Normal 11 4 15 2 2 2" xfId="39102"/>
    <cellStyle name="Normal 11 4 15 2 2 2 2" xfId="39103"/>
    <cellStyle name="Normal 11 4 15 2 2 2 2 2" xfId="39104"/>
    <cellStyle name="Normal 11 4 15 2 2 2 3" xfId="39105"/>
    <cellStyle name="Normal 11 4 15 2 2 2 4" xfId="39106"/>
    <cellStyle name="Normal 11 4 15 2 2 3" xfId="39107"/>
    <cellStyle name="Normal 11 4 15 2 2 3 2" xfId="39108"/>
    <cellStyle name="Normal 11 4 15 2 2 4" xfId="39109"/>
    <cellStyle name="Normal 11 4 15 2 2 5" xfId="39110"/>
    <cellStyle name="Normal 11 4 15 2 3" xfId="39111"/>
    <cellStyle name="Normal 11 4 15 2 3 2" xfId="39112"/>
    <cellStyle name="Normal 11 4 15 2 3 2 2" xfId="39113"/>
    <cellStyle name="Normal 11 4 15 2 3 3" xfId="39114"/>
    <cellStyle name="Normal 11 4 15 2 3 4" xfId="39115"/>
    <cellStyle name="Normal 11 4 15 2 4" xfId="39116"/>
    <cellStyle name="Normal 11 4 15 2 4 2" xfId="39117"/>
    <cellStyle name="Normal 11 4 15 2 5" xfId="39118"/>
    <cellStyle name="Normal 11 4 15 2 6" xfId="39119"/>
    <cellStyle name="Normal 11 4 15 3" xfId="39120"/>
    <cellStyle name="Normal 11 4 15 3 2" xfId="39121"/>
    <cellStyle name="Normal 11 4 15 3 2 2" xfId="39122"/>
    <cellStyle name="Normal 11 4 15 3 2 2 2" xfId="39123"/>
    <cellStyle name="Normal 11 4 15 3 2 3" xfId="39124"/>
    <cellStyle name="Normal 11 4 15 3 2 4" xfId="39125"/>
    <cellStyle name="Normal 11 4 15 3 3" xfId="39126"/>
    <cellStyle name="Normal 11 4 15 3 3 2" xfId="39127"/>
    <cellStyle name="Normal 11 4 15 3 4" xfId="39128"/>
    <cellStyle name="Normal 11 4 15 3 5" xfId="39129"/>
    <cellStyle name="Normal 11 4 15 4" xfId="39130"/>
    <cellStyle name="Normal 11 4 15 4 2" xfId="39131"/>
    <cellStyle name="Normal 11 4 15 4 2 2" xfId="39132"/>
    <cellStyle name="Normal 11 4 15 4 3" xfId="39133"/>
    <cellStyle name="Normal 11 4 15 4 4" xfId="39134"/>
    <cellStyle name="Normal 11 4 15 5" xfId="39135"/>
    <cellStyle name="Normal 11 4 15 5 2" xfId="39136"/>
    <cellStyle name="Normal 11 4 15 6" xfId="39137"/>
    <cellStyle name="Normal 11 4 15 7" xfId="39138"/>
    <cellStyle name="Normal 11 4 16" xfId="39139"/>
    <cellStyle name="Normal 11 4 16 2" xfId="39140"/>
    <cellStyle name="Normal 11 4 16 2 2" xfId="39141"/>
    <cellStyle name="Normal 11 4 16 2 2 2" xfId="39142"/>
    <cellStyle name="Normal 11 4 16 2 2 2 2" xfId="39143"/>
    <cellStyle name="Normal 11 4 16 2 2 2 2 2" xfId="39144"/>
    <cellStyle name="Normal 11 4 16 2 2 2 3" xfId="39145"/>
    <cellStyle name="Normal 11 4 16 2 2 2 4" xfId="39146"/>
    <cellStyle name="Normal 11 4 16 2 2 3" xfId="39147"/>
    <cellStyle name="Normal 11 4 16 2 2 3 2" xfId="39148"/>
    <cellStyle name="Normal 11 4 16 2 2 4" xfId="39149"/>
    <cellStyle name="Normal 11 4 16 2 2 5" xfId="39150"/>
    <cellStyle name="Normal 11 4 16 2 3" xfId="39151"/>
    <cellStyle name="Normal 11 4 16 2 3 2" xfId="39152"/>
    <cellStyle name="Normal 11 4 16 2 3 2 2" xfId="39153"/>
    <cellStyle name="Normal 11 4 16 2 3 3" xfId="39154"/>
    <cellStyle name="Normal 11 4 16 2 3 4" xfId="39155"/>
    <cellStyle name="Normal 11 4 16 2 4" xfId="39156"/>
    <cellStyle name="Normal 11 4 16 2 4 2" xfId="39157"/>
    <cellStyle name="Normal 11 4 16 2 5" xfId="39158"/>
    <cellStyle name="Normal 11 4 16 2 6" xfId="39159"/>
    <cellStyle name="Normal 11 4 16 3" xfId="39160"/>
    <cellStyle name="Normal 11 4 16 3 2" xfId="39161"/>
    <cellStyle name="Normal 11 4 16 3 2 2" xfId="39162"/>
    <cellStyle name="Normal 11 4 16 3 2 2 2" xfId="39163"/>
    <cellStyle name="Normal 11 4 16 3 2 3" xfId="39164"/>
    <cellStyle name="Normal 11 4 16 3 2 4" xfId="39165"/>
    <cellStyle name="Normal 11 4 16 3 3" xfId="39166"/>
    <cellStyle name="Normal 11 4 16 3 3 2" xfId="39167"/>
    <cellStyle name="Normal 11 4 16 3 4" xfId="39168"/>
    <cellStyle name="Normal 11 4 16 3 5" xfId="39169"/>
    <cellStyle name="Normal 11 4 16 4" xfId="39170"/>
    <cellStyle name="Normal 11 4 16 4 2" xfId="39171"/>
    <cellStyle name="Normal 11 4 16 4 2 2" xfId="39172"/>
    <cellStyle name="Normal 11 4 16 4 3" xfId="39173"/>
    <cellStyle name="Normal 11 4 16 4 4" xfId="39174"/>
    <cellStyle name="Normal 11 4 16 5" xfId="39175"/>
    <cellStyle name="Normal 11 4 16 5 2" xfId="39176"/>
    <cellStyle name="Normal 11 4 16 6" xfId="39177"/>
    <cellStyle name="Normal 11 4 16 7" xfId="39178"/>
    <cellStyle name="Normal 11 4 17" xfId="39179"/>
    <cellStyle name="Normal 11 4 17 2" xfId="39180"/>
    <cellStyle name="Normal 11 4 17 2 2" xfId="39181"/>
    <cellStyle name="Normal 11 4 17 2 2 2" xfId="39182"/>
    <cellStyle name="Normal 11 4 17 2 2 2 2" xfId="39183"/>
    <cellStyle name="Normal 11 4 17 2 2 2 2 2" xfId="39184"/>
    <cellStyle name="Normal 11 4 17 2 2 2 3" xfId="39185"/>
    <cellStyle name="Normal 11 4 17 2 2 2 4" xfId="39186"/>
    <cellStyle name="Normal 11 4 17 2 2 3" xfId="39187"/>
    <cellStyle name="Normal 11 4 17 2 2 3 2" xfId="39188"/>
    <cellStyle name="Normal 11 4 17 2 2 4" xfId="39189"/>
    <cellStyle name="Normal 11 4 17 2 2 5" xfId="39190"/>
    <cellStyle name="Normal 11 4 17 2 3" xfId="39191"/>
    <cellStyle name="Normal 11 4 17 2 3 2" xfId="39192"/>
    <cellStyle name="Normal 11 4 17 2 3 2 2" xfId="39193"/>
    <cellStyle name="Normal 11 4 17 2 3 3" xfId="39194"/>
    <cellStyle name="Normal 11 4 17 2 3 4" xfId="39195"/>
    <cellStyle name="Normal 11 4 17 2 4" xfId="39196"/>
    <cellStyle name="Normal 11 4 17 2 4 2" xfId="39197"/>
    <cellStyle name="Normal 11 4 17 2 5" xfId="39198"/>
    <cellStyle name="Normal 11 4 17 2 6" xfId="39199"/>
    <cellStyle name="Normal 11 4 17 3" xfId="39200"/>
    <cellStyle name="Normal 11 4 17 3 2" xfId="39201"/>
    <cellStyle name="Normal 11 4 17 3 2 2" xfId="39202"/>
    <cellStyle name="Normal 11 4 17 3 2 2 2" xfId="39203"/>
    <cellStyle name="Normal 11 4 17 3 2 3" xfId="39204"/>
    <cellStyle name="Normal 11 4 17 3 2 4" xfId="39205"/>
    <cellStyle name="Normal 11 4 17 3 3" xfId="39206"/>
    <cellStyle name="Normal 11 4 17 3 3 2" xfId="39207"/>
    <cellStyle name="Normal 11 4 17 3 4" xfId="39208"/>
    <cellStyle name="Normal 11 4 17 3 5" xfId="39209"/>
    <cellStyle name="Normal 11 4 17 4" xfId="39210"/>
    <cellStyle name="Normal 11 4 17 4 2" xfId="39211"/>
    <cellStyle name="Normal 11 4 17 4 2 2" xfId="39212"/>
    <cellStyle name="Normal 11 4 17 4 3" xfId="39213"/>
    <cellStyle name="Normal 11 4 17 4 4" xfId="39214"/>
    <cellStyle name="Normal 11 4 17 5" xfId="39215"/>
    <cellStyle name="Normal 11 4 17 5 2" xfId="39216"/>
    <cellStyle name="Normal 11 4 17 6" xfId="39217"/>
    <cellStyle name="Normal 11 4 17 7" xfId="39218"/>
    <cellStyle name="Normal 11 4 18" xfId="39219"/>
    <cellStyle name="Normal 11 4 18 2" xfId="39220"/>
    <cellStyle name="Normal 11 4 18 2 2" xfId="39221"/>
    <cellStyle name="Normal 11 4 18 2 2 2" xfId="39222"/>
    <cellStyle name="Normal 11 4 18 2 2 2 2" xfId="39223"/>
    <cellStyle name="Normal 11 4 18 2 2 2 2 2" xfId="39224"/>
    <cellStyle name="Normal 11 4 18 2 2 2 3" xfId="39225"/>
    <cellStyle name="Normal 11 4 18 2 2 2 4" xfId="39226"/>
    <cellStyle name="Normal 11 4 18 2 2 3" xfId="39227"/>
    <cellStyle name="Normal 11 4 18 2 2 3 2" xfId="39228"/>
    <cellStyle name="Normal 11 4 18 2 2 4" xfId="39229"/>
    <cellStyle name="Normal 11 4 18 2 2 5" xfId="39230"/>
    <cellStyle name="Normal 11 4 18 2 3" xfId="39231"/>
    <cellStyle name="Normal 11 4 18 2 3 2" xfId="39232"/>
    <cellStyle name="Normal 11 4 18 2 3 2 2" xfId="39233"/>
    <cellStyle name="Normal 11 4 18 2 3 3" xfId="39234"/>
    <cellStyle name="Normal 11 4 18 2 3 4" xfId="39235"/>
    <cellStyle name="Normal 11 4 18 2 4" xfId="39236"/>
    <cellStyle name="Normal 11 4 18 2 4 2" xfId="39237"/>
    <cellStyle name="Normal 11 4 18 2 5" xfId="39238"/>
    <cellStyle name="Normal 11 4 18 2 6" xfId="39239"/>
    <cellStyle name="Normal 11 4 18 3" xfId="39240"/>
    <cellStyle name="Normal 11 4 18 3 2" xfId="39241"/>
    <cellStyle name="Normal 11 4 18 3 2 2" xfId="39242"/>
    <cellStyle name="Normal 11 4 18 3 2 2 2" xfId="39243"/>
    <cellStyle name="Normal 11 4 18 3 2 3" xfId="39244"/>
    <cellStyle name="Normal 11 4 18 3 2 4" xfId="39245"/>
    <cellStyle name="Normal 11 4 18 3 3" xfId="39246"/>
    <cellStyle name="Normal 11 4 18 3 3 2" xfId="39247"/>
    <cellStyle name="Normal 11 4 18 3 4" xfId="39248"/>
    <cellStyle name="Normal 11 4 18 3 5" xfId="39249"/>
    <cellStyle name="Normal 11 4 18 4" xfId="39250"/>
    <cellStyle name="Normal 11 4 18 4 2" xfId="39251"/>
    <cellStyle name="Normal 11 4 18 4 2 2" xfId="39252"/>
    <cellStyle name="Normal 11 4 18 4 3" xfId="39253"/>
    <cellStyle name="Normal 11 4 18 4 4" xfId="39254"/>
    <cellStyle name="Normal 11 4 18 5" xfId="39255"/>
    <cellStyle name="Normal 11 4 18 5 2" xfId="39256"/>
    <cellStyle name="Normal 11 4 18 6" xfId="39257"/>
    <cellStyle name="Normal 11 4 18 7" xfId="39258"/>
    <cellStyle name="Normal 11 4 19" xfId="39259"/>
    <cellStyle name="Normal 11 4 19 2" xfId="39260"/>
    <cellStyle name="Normal 11 4 19 2 2" xfId="39261"/>
    <cellStyle name="Normal 11 4 19 2 2 2" xfId="39262"/>
    <cellStyle name="Normal 11 4 19 2 2 2 2" xfId="39263"/>
    <cellStyle name="Normal 11 4 19 2 2 2 2 2" xfId="39264"/>
    <cellStyle name="Normal 11 4 19 2 2 2 3" xfId="39265"/>
    <cellStyle name="Normal 11 4 19 2 2 2 4" xfId="39266"/>
    <cellStyle name="Normal 11 4 19 2 2 3" xfId="39267"/>
    <cellStyle name="Normal 11 4 19 2 2 3 2" xfId="39268"/>
    <cellStyle name="Normal 11 4 19 2 2 4" xfId="39269"/>
    <cellStyle name="Normal 11 4 19 2 2 5" xfId="39270"/>
    <cellStyle name="Normal 11 4 19 2 3" xfId="39271"/>
    <cellStyle name="Normal 11 4 19 2 3 2" xfId="39272"/>
    <cellStyle name="Normal 11 4 19 2 3 2 2" xfId="39273"/>
    <cellStyle name="Normal 11 4 19 2 3 3" xfId="39274"/>
    <cellStyle name="Normal 11 4 19 2 3 4" xfId="39275"/>
    <cellStyle name="Normal 11 4 19 2 4" xfId="39276"/>
    <cellStyle name="Normal 11 4 19 2 4 2" xfId="39277"/>
    <cellStyle name="Normal 11 4 19 2 5" xfId="39278"/>
    <cellStyle name="Normal 11 4 19 2 6" xfId="39279"/>
    <cellStyle name="Normal 11 4 19 3" xfId="39280"/>
    <cellStyle name="Normal 11 4 19 3 2" xfId="39281"/>
    <cellStyle name="Normal 11 4 19 3 2 2" xfId="39282"/>
    <cellStyle name="Normal 11 4 19 3 2 2 2" xfId="39283"/>
    <cellStyle name="Normal 11 4 19 3 2 3" xfId="39284"/>
    <cellStyle name="Normal 11 4 19 3 2 4" xfId="39285"/>
    <cellStyle name="Normal 11 4 19 3 3" xfId="39286"/>
    <cellStyle name="Normal 11 4 19 3 3 2" xfId="39287"/>
    <cellStyle name="Normal 11 4 19 3 4" xfId="39288"/>
    <cellStyle name="Normal 11 4 19 3 5" xfId="39289"/>
    <cellStyle name="Normal 11 4 19 4" xfId="39290"/>
    <cellStyle name="Normal 11 4 19 4 2" xfId="39291"/>
    <cellStyle name="Normal 11 4 19 4 2 2" xfId="39292"/>
    <cellStyle name="Normal 11 4 19 4 3" xfId="39293"/>
    <cellStyle name="Normal 11 4 19 4 4" xfId="39294"/>
    <cellStyle name="Normal 11 4 19 5" xfId="39295"/>
    <cellStyle name="Normal 11 4 19 5 2" xfId="39296"/>
    <cellStyle name="Normal 11 4 19 6" xfId="39297"/>
    <cellStyle name="Normal 11 4 19 7" xfId="39298"/>
    <cellStyle name="Normal 11 4 2" xfId="39299"/>
    <cellStyle name="Normal 11 4 2 10" xfId="39300"/>
    <cellStyle name="Normal 11 4 2 10 2" xfId="39301"/>
    <cellStyle name="Normal 11 4 2 10 2 2" xfId="39302"/>
    <cellStyle name="Normal 11 4 2 10 2 2 2" xfId="39303"/>
    <cellStyle name="Normal 11 4 2 10 2 2 2 2" xfId="39304"/>
    <cellStyle name="Normal 11 4 2 10 2 2 2 2 2" xfId="39305"/>
    <cellStyle name="Normal 11 4 2 10 2 2 2 3" xfId="39306"/>
    <cellStyle name="Normal 11 4 2 10 2 2 2 4" xfId="39307"/>
    <cellStyle name="Normal 11 4 2 10 2 2 3" xfId="39308"/>
    <cellStyle name="Normal 11 4 2 10 2 2 3 2" xfId="39309"/>
    <cellStyle name="Normal 11 4 2 10 2 2 4" xfId="39310"/>
    <cellStyle name="Normal 11 4 2 10 2 2 5" xfId="39311"/>
    <cellStyle name="Normal 11 4 2 10 2 3" xfId="39312"/>
    <cellStyle name="Normal 11 4 2 10 2 3 2" xfId="39313"/>
    <cellStyle name="Normal 11 4 2 10 2 3 2 2" xfId="39314"/>
    <cellStyle name="Normal 11 4 2 10 2 3 3" xfId="39315"/>
    <cellStyle name="Normal 11 4 2 10 2 3 4" xfId="39316"/>
    <cellStyle name="Normal 11 4 2 10 2 4" xfId="39317"/>
    <cellStyle name="Normal 11 4 2 10 2 4 2" xfId="39318"/>
    <cellStyle name="Normal 11 4 2 10 2 5" xfId="39319"/>
    <cellStyle name="Normal 11 4 2 10 2 6" xfId="39320"/>
    <cellStyle name="Normal 11 4 2 10 3" xfId="39321"/>
    <cellStyle name="Normal 11 4 2 10 3 2" xfId="39322"/>
    <cellStyle name="Normal 11 4 2 10 3 2 2" xfId="39323"/>
    <cellStyle name="Normal 11 4 2 10 3 2 2 2" xfId="39324"/>
    <cellStyle name="Normal 11 4 2 10 3 2 3" xfId="39325"/>
    <cellStyle name="Normal 11 4 2 10 3 2 4" xfId="39326"/>
    <cellStyle name="Normal 11 4 2 10 3 3" xfId="39327"/>
    <cellStyle name="Normal 11 4 2 10 3 3 2" xfId="39328"/>
    <cellStyle name="Normal 11 4 2 10 3 4" xfId="39329"/>
    <cellStyle name="Normal 11 4 2 10 3 5" xfId="39330"/>
    <cellStyle name="Normal 11 4 2 10 4" xfId="39331"/>
    <cellStyle name="Normal 11 4 2 10 4 2" xfId="39332"/>
    <cellStyle name="Normal 11 4 2 10 4 2 2" xfId="39333"/>
    <cellStyle name="Normal 11 4 2 10 4 3" xfId="39334"/>
    <cellStyle name="Normal 11 4 2 10 4 4" xfId="39335"/>
    <cellStyle name="Normal 11 4 2 10 5" xfId="39336"/>
    <cellStyle name="Normal 11 4 2 10 5 2" xfId="39337"/>
    <cellStyle name="Normal 11 4 2 10 6" xfId="39338"/>
    <cellStyle name="Normal 11 4 2 10 7" xfId="39339"/>
    <cellStyle name="Normal 11 4 2 11" xfId="39340"/>
    <cellStyle name="Normal 11 4 2 11 2" xfId="39341"/>
    <cellStyle name="Normal 11 4 2 11 2 2" xfId="39342"/>
    <cellStyle name="Normal 11 4 2 11 2 2 2" xfId="39343"/>
    <cellStyle name="Normal 11 4 2 11 2 2 2 2" xfId="39344"/>
    <cellStyle name="Normal 11 4 2 11 2 2 2 2 2" xfId="39345"/>
    <cellStyle name="Normal 11 4 2 11 2 2 2 3" xfId="39346"/>
    <cellStyle name="Normal 11 4 2 11 2 2 2 4" xfId="39347"/>
    <cellStyle name="Normal 11 4 2 11 2 2 3" xfId="39348"/>
    <cellStyle name="Normal 11 4 2 11 2 2 3 2" xfId="39349"/>
    <cellStyle name="Normal 11 4 2 11 2 2 4" xfId="39350"/>
    <cellStyle name="Normal 11 4 2 11 2 2 5" xfId="39351"/>
    <cellStyle name="Normal 11 4 2 11 2 3" xfId="39352"/>
    <cellStyle name="Normal 11 4 2 11 2 3 2" xfId="39353"/>
    <cellStyle name="Normal 11 4 2 11 2 3 2 2" xfId="39354"/>
    <cellStyle name="Normal 11 4 2 11 2 3 3" xfId="39355"/>
    <cellStyle name="Normal 11 4 2 11 2 3 4" xfId="39356"/>
    <cellStyle name="Normal 11 4 2 11 2 4" xfId="39357"/>
    <cellStyle name="Normal 11 4 2 11 2 4 2" xfId="39358"/>
    <cellStyle name="Normal 11 4 2 11 2 5" xfId="39359"/>
    <cellStyle name="Normal 11 4 2 11 2 6" xfId="39360"/>
    <cellStyle name="Normal 11 4 2 11 3" xfId="39361"/>
    <cellStyle name="Normal 11 4 2 11 3 2" xfId="39362"/>
    <cellStyle name="Normal 11 4 2 11 3 2 2" xfId="39363"/>
    <cellStyle name="Normal 11 4 2 11 3 2 2 2" xfId="39364"/>
    <cellStyle name="Normal 11 4 2 11 3 2 3" xfId="39365"/>
    <cellStyle name="Normal 11 4 2 11 3 2 4" xfId="39366"/>
    <cellStyle name="Normal 11 4 2 11 3 3" xfId="39367"/>
    <cellStyle name="Normal 11 4 2 11 3 3 2" xfId="39368"/>
    <cellStyle name="Normal 11 4 2 11 3 4" xfId="39369"/>
    <cellStyle name="Normal 11 4 2 11 3 5" xfId="39370"/>
    <cellStyle name="Normal 11 4 2 11 4" xfId="39371"/>
    <cellStyle name="Normal 11 4 2 11 4 2" xfId="39372"/>
    <cellStyle name="Normal 11 4 2 11 4 2 2" xfId="39373"/>
    <cellStyle name="Normal 11 4 2 11 4 3" xfId="39374"/>
    <cellStyle name="Normal 11 4 2 11 4 4" xfId="39375"/>
    <cellStyle name="Normal 11 4 2 11 5" xfId="39376"/>
    <cellStyle name="Normal 11 4 2 11 5 2" xfId="39377"/>
    <cellStyle name="Normal 11 4 2 11 6" xfId="39378"/>
    <cellStyle name="Normal 11 4 2 11 7" xfId="39379"/>
    <cellStyle name="Normal 11 4 2 12" xfId="39380"/>
    <cellStyle name="Normal 11 4 2 12 2" xfId="39381"/>
    <cellStyle name="Normal 11 4 2 12 2 2" xfId="39382"/>
    <cellStyle name="Normal 11 4 2 12 2 2 2" xfId="39383"/>
    <cellStyle name="Normal 11 4 2 12 2 2 2 2" xfId="39384"/>
    <cellStyle name="Normal 11 4 2 12 2 2 2 2 2" xfId="39385"/>
    <cellStyle name="Normal 11 4 2 12 2 2 2 3" xfId="39386"/>
    <cellStyle name="Normal 11 4 2 12 2 2 2 4" xfId="39387"/>
    <cellStyle name="Normal 11 4 2 12 2 2 3" xfId="39388"/>
    <cellStyle name="Normal 11 4 2 12 2 2 3 2" xfId="39389"/>
    <cellStyle name="Normal 11 4 2 12 2 2 4" xfId="39390"/>
    <cellStyle name="Normal 11 4 2 12 2 2 5" xfId="39391"/>
    <cellStyle name="Normal 11 4 2 12 2 3" xfId="39392"/>
    <cellStyle name="Normal 11 4 2 12 2 3 2" xfId="39393"/>
    <cellStyle name="Normal 11 4 2 12 2 3 2 2" xfId="39394"/>
    <cellStyle name="Normal 11 4 2 12 2 3 3" xfId="39395"/>
    <cellStyle name="Normal 11 4 2 12 2 3 4" xfId="39396"/>
    <cellStyle name="Normal 11 4 2 12 2 4" xfId="39397"/>
    <cellStyle name="Normal 11 4 2 12 2 4 2" xfId="39398"/>
    <cellStyle name="Normal 11 4 2 12 2 5" xfId="39399"/>
    <cellStyle name="Normal 11 4 2 12 2 6" xfId="39400"/>
    <cellStyle name="Normal 11 4 2 12 3" xfId="39401"/>
    <cellStyle name="Normal 11 4 2 12 3 2" xfId="39402"/>
    <cellStyle name="Normal 11 4 2 12 3 2 2" xfId="39403"/>
    <cellStyle name="Normal 11 4 2 12 3 2 2 2" xfId="39404"/>
    <cellStyle name="Normal 11 4 2 12 3 2 3" xfId="39405"/>
    <cellStyle name="Normal 11 4 2 12 3 2 4" xfId="39406"/>
    <cellStyle name="Normal 11 4 2 12 3 3" xfId="39407"/>
    <cellStyle name="Normal 11 4 2 12 3 3 2" xfId="39408"/>
    <cellStyle name="Normal 11 4 2 12 3 4" xfId="39409"/>
    <cellStyle name="Normal 11 4 2 12 3 5" xfId="39410"/>
    <cellStyle name="Normal 11 4 2 12 4" xfId="39411"/>
    <cellStyle name="Normal 11 4 2 12 4 2" xfId="39412"/>
    <cellStyle name="Normal 11 4 2 12 4 2 2" xfId="39413"/>
    <cellStyle name="Normal 11 4 2 12 4 3" xfId="39414"/>
    <cellStyle name="Normal 11 4 2 12 4 4" xfId="39415"/>
    <cellStyle name="Normal 11 4 2 12 5" xfId="39416"/>
    <cellStyle name="Normal 11 4 2 12 5 2" xfId="39417"/>
    <cellStyle name="Normal 11 4 2 12 6" xfId="39418"/>
    <cellStyle name="Normal 11 4 2 12 7" xfId="39419"/>
    <cellStyle name="Normal 11 4 2 13" xfId="39420"/>
    <cellStyle name="Normal 11 4 2 13 2" xfId="39421"/>
    <cellStyle name="Normal 11 4 2 13 2 2" xfId="39422"/>
    <cellStyle name="Normal 11 4 2 13 2 2 2" xfId="39423"/>
    <cellStyle name="Normal 11 4 2 13 2 2 2 2" xfId="39424"/>
    <cellStyle name="Normal 11 4 2 13 2 2 2 2 2" xfId="39425"/>
    <cellStyle name="Normal 11 4 2 13 2 2 2 3" xfId="39426"/>
    <cellStyle name="Normal 11 4 2 13 2 2 2 4" xfId="39427"/>
    <cellStyle name="Normal 11 4 2 13 2 2 3" xfId="39428"/>
    <cellStyle name="Normal 11 4 2 13 2 2 3 2" xfId="39429"/>
    <cellStyle name="Normal 11 4 2 13 2 2 4" xfId="39430"/>
    <cellStyle name="Normal 11 4 2 13 2 2 5" xfId="39431"/>
    <cellStyle name="Normal 11 4 2 13 2 3" xfId="39432"/>
    <cellStyle name="Normal 11 4 2 13 2 3 2" xfId="39433"/>
    <cellStyle name="Normal 11 4 2 13 2 3 2 2" xfId="39434"/>
    <cellStyle name="Normal 11 4 2 13 2 3 3" xfId="39435"/>
    <cellStyle name="Normal 11 4 2 13 2 3 4" xfId="39436"/>
    <cellStyle name="Normal 11 4 2 13 2 4" xfId="39437"/>
    <cellStyle name="Normal 11 4 2 13 2 4 2" xfId="39438"/>
    <cellStyle name="Normal 11 4 2 13 2 5" xfId="39439"/>
    <cellStyle name="Normal 11 4 2 13 2 6" xfId="39440"/>
    <cellStyle name="Normal 11 4 2 13 3" xfId="39441"/>
    <cellStyle name="Normal 11 4 2 13 3 2" xfId="39442"/>
    <cellStyle name="Normal 11 4 2 13 3 2 2" xfId="39443"/>
    <cellStyle name="Normal 11 4 2 13 3 2 2 2" xfId="39444"/>
    <cellStyle name="Normal 11 4 2 13 3 2 3" xfId="39445"/>
    <cellStyle name="Normal 11 4 2 13 3 2 4" xfId="39446"/>
    <cellStyle name="Normal 11 4 2 13 3 3" xfId="39447"/>
    <cellStyle name="Normal 11 4 2 13 3 3 2" xfId="39448"/>
    <cellStyle name="Normal 11 4 2 13 3 4" xfId="39449"/>
    <cellStyle name="Normal 11 4 2 13 3 5" xfId="39450"/>
    <cellStyle name="Normal 11 4 2 13 4" xfId="39451"/>
    <cellStyle name="Normal 11 4 2 13 4 2" xfId="39452"/>
    <cellStyle name="Normal 11 4 2 13 4 2 2" xfId="39453"/>
    <cellStyle name="Normal 11 4 2 13 4 3" xfId="39454"/>
    <cellStyle name="Normal 11 4 2 13 4 4" xfId="39455"/>
    <cellStyle name="Normal 11 4 2 13 5" xfId="39456"/>
    <cellStyle name="Normal 11 4 2 13 5 2" xfId="39457"/>
    <cellStyle name="Normal 11 4 2 13 6" xfId="39458"/>
    <cellStyle name="Normal 11 4 2 13 7" xfId="39459"/>
    <cellStyle name="Normal 11 4 2 14" xfId="39460"/>
    <cellStyle name="Normal 11 4 2 14 2" xfId="39461"/>
    <cellStyle name="Normal 11 4 2 14 2 2" xfId="39462"/>
    <cellStyle name="Normal 11 4 2 14 2 2 2" xfId="39463"/>
    <cellStyle name="Normal 11 4 2 14 2 2 2 2" xfId="39464"/>
    <cellStyle name="Normal 11 4 2 14 2 2 2 2 2" xfId="39465"/>
    <cellStyle name="Normal 11 4 2 14 2 2 2 3" xfId="39466"/>
    <cellStyle name="Normal 11 4 2 14 2 2 2 4" xfId="39467"/>
    <cellStyle name="Normal 11 4 2 14 2 2 3" xfId="39468"/>
    <cellStyle name="Normal 11 4 2 14 2 2 3 2" xfId="39469"/>
    <cellStyle name="Normal 11 4 2 14 2 2 4" xfId="39470"/>
    <cellStyle name="Normal 11 4 2 14 2 2 5" xfId="39471"/>
    <cellStyle name="Normal 11 4 2 14 2 3" xfId="39472"/>
    <cellStyle name="Normal 11 4 2 14 2 3 2" xfId="39473"/>
    <cellStyle name="Normal 11 4 2 14 2 3 2 2" xfId="39474"/>
    <cellStyle name="Normal 11 4 2 14 2 3 3" xfId="39475"/>
    <cellStyle name="Normal 11 4 2 14 2 3 4" xfId="39476"/>
    <cellStyle name="Normal 11 4 2 14 2 4" xfId="39477"/>
    <cellStyle name="Normal 11 4 2 14 2 4 2" xfId="39478"/>
    <cellStyle name="Normal 11 4 2 14 2 5" xfId="39479"/>
    <cellStyle name="Normal 11 4 2 14 2 6" xfId="39480"/>
    <cellStyle name="Normal 11 4 2 14 3" xfId="39481"/>
    <cellStyle name="Normal 11 4 2 14 3 2" xfId="39482"/>
    <cellStyle name="Normal 11 4 2 14 3 2 2" xfId="39483"/>
    <cellStyle name="Normal 11 4 2 14 3 2 2 2" xfId="39484"/>
    <cellStyle name="Normal 11 4 2 14 3 2 3" xfId="39485"/>
    <cellStyle name="Normal 11 4 2 14 3 2 4" xfId="39486"/>
    <cellStyle name="Normal 11 4 2 14 3 3" xfId="39487"/>
    <cellStyle name="Normal 11 4 2 14 3 3 2" xfId="39488"/>
    <cellStyle name="Normal 11 4 2 14 3 4" xfId="39489"/>
    <cellStyle name="Normal 11 4 2 14 3 5" xfId="39490"/>
    <cellStyle name="Normal 11 4 2 14 4" xfId="39491"/>
    <cellStyle name="Normal 11 4 2 14 4 2" xfId="39492"/>
    <cellStyle name="Normal 11 4 2 14 4 2 2" xfId="39493"/>
    <cellStyle name="Normal 11 4 2 14 4 3" xfId="39494"/>
    <cellStyle name="Normal 11 4 2 14 4 4" xfId="39495"/>
    <cellStyle name="Normal 11 4 2 14 5" xfId="39496"/>
    <cellStyle name="Normal 11 4 2 14 5 2" xfId="39497"/>
    <cellStyle name="Normal 11 4 2 14 6" xfId="39498"/>
    <cellStyle name="Normal 11 4 2 14 7" xfId="39499"/>
    <cellStyle name="Normal 11 4 2 15" xfId="39500"/>
    <cellStyle name="Normal 11 4 2 15 2" xfId="39501"/>
    <cellStyle name="Normal 11 4 2 15 2 2" xfId="39502"/>
    <cellStyle name="Normal 11 4 2 15 2 2 2" xfId="39503"/>
    <cellStyle name="Normal 11 4 2 15 2 2 2 2" xfId="39504"/>
    <cellStyle name="Normal 11 4 2 15 2 2 2 2 2" xfId="39505"/>
    <cellStyle name="Normal 11 4 2 15 2 2 2 3" xfId="39506"/>
    <cellStyle name="Normal 11 4 2 15 2 2 2 4" xfId="39507"/>
    <cellStyle name="Normal 11 4 2 15 2 2 3" xfId="39508"/>
    <cellStyle name="Normal 11 4 2 15 2 2 3 2" xfId="39509"/>
    <cellStyle name="Normal 11 4 2 15 2 2 4" xfId="39510"/>
    <cellStyle name="Normal 11 4 2 15 2 2 5" xfId="39511"/>
    <cellStyle name="Normal 11 4 2 15 2 3" xfId="39512"/>
    <cellStyle name="Normal 11 4 2 15 2 3 2" xfId="39513"/>
    <cellStyle name="Normal 11 4 2 15 2 3 2 2" xfId="39514"/>
    <cellStyle name="Normal 11 4 2 15 2 3 3" xfId="39515"/>
    <cellStyle name="Normal 11 4 2 15 2 3 4" xfId="39516"/>
    <cellStyle name="Normal 11 4 2 15 2 4" xfId="39517"/>
    <cellStyle name="Normal 11 4 2 15 2 4 2" xfId="39518"/>
    <cellStyle name="Normal 11 4 2 15 2 5" xfId="39519"/>
    <cellStyle name="Normal 11 4 2 15 2 6" xfId="39520"/>
    <cellStyle name="Normal 11 4 2 15 3" xfId="39521"/>
    <cellStyle name="Normal 11 4 2 15 3 2" xfId="39522"/>
    <cellStyle name="Normal 11 4 2 15 3 2 2" xfId="39523"/>
    <cellStyle name="Normal 11 4 2 15 3 2 2 2" xfId="39524"/>
    <cellStyle name="Normal 11 4 2 15 3 2 3" xfId="39525"/>
    <cellStyle name="Normal 11 4 2 15 3 2 4" xfId="39526"/>
    <cellStyle name="Normal 11 4 2 15 3 3" xfId="39527"/>
    <cellStyle name="Normal 11 4 2 15 3 3 2" xfId="39528"/>
    <cellStyle name="Normal 11 4 2 15 3 4" xfId="39529"/>
    <cellStyle name="Normal 11 4 2 15 3 5" xfId="39530"/>
    <cellStyle name="Normal 11 4 2 15 4" xfId="39531"/>
    <cellStyle name="Normal 11 4 2 15 4 2" xfId="39532"/>
    <cellStyle name="Normal 11 4 2 15 4 2 2" xfId="39533"/>
    <cellStyle name="Normal 11 4 2 15 4 3" xfId="39534"/>
    <cellStyle name="Normal 11 4 2 15 4 4" xfId="39535"/>
    <cellStyle name="Normal 11 4 2 15 5" xfId="39536"/>
    <cellStyle name="Normal 11 4 2 15 5 2" xfId="39537"/>
    <cellStyle name="Normal 11 4 2 15 6" xfId="39538"/>
    <cellStyle name="Normal 11 4 2 15 7" xfId="39539"/>
    <cellStyle name="Normal 11 4 2 16" xfId="39540"/>
    <cellStyle name="Normal 11 4 2 16 2" xfId="39541"/>
    <cellStyle name="Normal 11 4 2 16 2 2" xfId="39542"/>
    <cellStyle name="Normal 11 4 2 16 2 2 2" xfId="39543"/>
    <cellStyle name="Normal 11 4 2 16 2 2 2 2" xfId="39544"/>
    <cellStyle name="Normal 11 4 2 16 2 2 2 2 2" xfId="39545"/>
    <cellStyle name="Normal 11 4 2 16 2 2 2 3" xfId="39546"/>
    <cellStyle name="Normal 11 4 2 16 2 2 2 4" xfId="39547"/>
    <cellStyle name="Normal 11 4 2 16 2 2 3" xfId="39548"/>
    <cellStyle name="Normal 11 4 2 16 2 2 3 2" xfId="39549"/>
    <cellStyle name="Normal 11 4 2 16 2 2 4" xfId="39550"/>
    <cellStyle name="Normal 11 4 2 16 2 2 5" xfId="39551"/>
    <cellStyle name="Normal 11 4 2 16 2 3" xfId="39552"/>
    <cellStyle name="Normal 11 4 2 16 2 3 2" xfId="39553"/>
    <cellStyle name="Normal 11 4 2 16 2 3 2 2" xfId="39554"/>
    <cellStyle name="Normal 11 4 2 16 2 3 3" xfId="39555"/>
    <cellStyle name="Normal 11 4 2 16 2 3 4" xfId="39556"/>
    <cellStyle name="Normal 11 4 2 16 2 4" xfId="39557"/>
    <cellStyle name="Normal 11 4 2 16 2 4 2" xfId="39558"/>
    <cellStyle name="Normal 11 4 2 16 2 5" xfId="39559"/>
    <cellStyle name="Normal 11 4 2 16 2 6" xfId="39560"/>
    <cellStyle name="Normal 11 4 2 16 3" xfId="39561"/>
    <cellStyle name="Normal 11 4 2 16 3 2" xfId="39562"/>
    <cellStyle name="Normal 11 4 2 16 3 2 2" xfId="39563"/>
    <cellStyle name="Normal 11 4 2 16 3 2 2 2" xfId="39564"/>
    <cellStyle name="Normal 11 4 2 16 3 2 3" xfId="39565"/>
    <cellStyle name="Normal 11 4 2 16 3 2 4" xfId="39566"/>
    <cellStyle name="Normal 11 4 2 16 3 3" xfId="39567"/>
    <cellStyle name="Normal 11 4 2 16 3 3 2" xfId="39568"/>
    <cellStyle name="Normal 11 4 2 16 3 4" xfId="39569"/>
    <cellStyle name="Normal 11 4 2 16 3 5" xfId="39570"/>
    <cellStyle name="Normal 11 4 2 16 4" xfId="39571"/>
    <cellStyle name="Normal 11 4 2 16 4 2" xfId="39572"/>
    <cellStyle name="Normal 11 4 2 16 4 2 2" xfId="39573"/>
    <cellStyle name="Normal 11 4 2 16 4 3" xfId="39574"/>
    <cellStyle name="Normal 11 4 2 16 4 4" xfId="39575"/>
    <cellStyle name="Normal 11 4 2 16 5" xfId="39576"/>
    <cellStyle name="Normal 11 4 2 16 5 2" xfId="39577"/>
    <cellStyle name="Normal 11 4 2 16 6" xfId="39578"/>
    <cellStyle name="Normal 11 4 2 16 7" xfId="39579"/>
    <cellStyle name="Normal 11 4 2 17" xfId="39580"/>
    <cellStyle name="Normal 11 4 2 17 2" xfId="39581"/>
    <cellStyle name="Normal 11 4 2 17 2 2" xfId="39582"/>
    <cellStyle name="Normal 11 4 2 17 2 2 2" xfId="39583"/>
    <cellStyle name="Normal 11 4 2 17 2 2 2 2" xfId="39584"/>
    <cellStyle name="Normal 11 4 2 17 2 2 2 2 2" xfId="39585"/>
    <cellStyle name="Normal 11 4 2 17 2 2 2 3" xfId="39586"/>
    <cellStyle name="Normal 11 4 2 17 2 2 2 4" xfId="39587"/>
    <cellStyle name="Normal 11 4 2 17 2 2 3" xfId="39588"/>
    <cellStyle name="Normal 11 4 2 17 2 2 3 2" xfId="39589"/>
    <cellStyle name="Normal 11 4 2 17 2 2 4" xfId="39590"/>
    <cellStyle name="Normal 11 4 2 17 2 2 5" xfId="39591"/>
    <cellStyle name="Normal 11 4 2 17 2 3" xfId="39592"/>
    <cellStyle name="Normal 11 4 2 17 2 3 2" xfId="39593"/>
    <cellStyle name="Normal 11 4 2 17 2 3 2 2" xfId="39594"/>
    <cellStyle name="Normal 11 4 2 17 2 3 3" xfId="39595"/>
    <cellStyle name="Normal 11 4 2 17 2 3 4" xfId="39596"/>
    <cellStyle name="Normal 11 4 2 17 2 4" xfId="39597"/>
    <cellStyle name="Normal 11 4 2 17 2 4 2" xfId="39598"/>
    <cellStyle name="Normal 11 4 2 17 2 5" xfId="39599"/>
    <cellStyle name="Normal 11 4 2 17 2 6" xfId="39600"/>
    <cellStyle name="Normal 11 4 2 17 3" xfId="39601"/>
    <cellStyle name="Normal 11 4 2 17 3 2" xfId="39602"/>
    <cellStyle name="Normal 11 4 2 17 3 2 2" xfId="39603"/>
    <cellStyle name="Normal 11 4 2 17 3 2 2 2" xfId="39604"/>
    <cellStyle name="Normal 11 4 2 17 3 2 3" xfId="39605"/>
    <cellStyle name="Normal 11 4 2 17 3 2 4" xfId="39606"/>
    <cellStyle name="Normal 11 4 2 17 3 3" xfId="39607"/>
    <cellStyle name="Normal 11 4 2 17 3 3 2" xfId="39608"/>
    <cellStyle name="Normal 11 4 2 17 3 4" xfId="39609"/>
    <cellStyle name="Normal 11 4 2 17 3 5" xfId="39610"/>
    <cellStyle name="Normal 11 4 2 17 4" xfId="39611"/>
    <cellStyle name="Normal 11 4 2 17 4 2" xfId="39612"/>
    <cellStyle name="Normal 11 4 2 17 4 2 2" xfId="39613"/>
    <cellStyle name="Normal 11 4 2 17 4 3" xfId="39614"/>
    <cellStyle name="Normal 11 4 2 17 4 4" xfId="39615"/>
    <cellStyle name="Normal 11 4 2 17 5" xfId="39616"/>
    <cellStyle name="Normal 11 4 2 17 5 2" xfId="39617"/>
    <cellStyle name="Normal 11 4 2 17 6" xfId="39618"/>
    <cellStyle name="Normal 11 4 2 17 7" xfId="39619"/>
    <cellStyle name="Normal 11 4 2 18" xfId="39620"/>
    <cellStyle name="Normal 11 4 2 18 2" xfId="39621"/>
    <cellStyle name="Normal 11 4 2 18 2 2" xfId="39622"/>
    <cellStyle name="Normal 11 4 2 18 2 2 2" xfId="39623"/>
    <cellStyle name="Normal 11 4 2 18 2 2 2 2" xfId="39624"/>
    <cellStyle name="Normal 11 4 2 18 2 2 2 2 2" xfId="39625"/>
    <cellStyle name="Normal 11 4 2 18 2 2 2 3" xfId="39626"/>
    <cellStyle name="Normal 11 4 2 18 2 2 2 4" xfId="39627"/>
    <cellStyle name="Normal 11 4 2 18 2 2 3" xfId="39628"/>
    <cellStyle name="Normal 11 4 2 18 2 2 3 2" xfId="39629"/>
    <cellStyle name="Normal 11 4 2 18 2 2 4" xfId="39630"/>
    <cellStyle name="Normal 11 4 2 18 2 2 5" xfId="39631"/>
    <cellStyle name="Normal 11 4 2 18 2 3" xfId="39632"/>
    <cellStyle name="Normal 11 4 2 18 2 3 2" xfId="39633"/>
    <cellStyle name="Normal 11 4 2 18 2 3 2 2" xfId="39634"/>
    <cellStyle name="Normal 11 4 2 18 2 3 3" xfId="39635"/>
    <cellStyle name="Normal 11 4 2 18 2 3 4" xfId="39636"/>
    <cellStyle name="Normal 11 4 2 18 2 4" xfId="39637"/>
    <cellStyle name="Normal 11 4 2 18 2 4 2" xfId="39638"/>
    <cellStyle name="Normal 11 4 2 18 2 5" xfId="39639"/>
    <cellStyle name="Normal 11 4 2 18 2 6" xfId="39640"/>
    <cellStyle name="Normal 11 4 2 18 3" xfId="39641"/>
    <cellStyle name="Normal 11 4 2 18 3 2" xfId="39642"/>
    <cellStyle name="Normal 11 4 2 18 3 2 2" xfId="39643"/>
    <cellStyle name="Normal 11 4 2 18 3 2 2 2" xfId="39644"/>
    <cellStyle name="Normal 11 4 2 18 3 2 3" xfId="39645"/>
    <cellStyle name="Normal 11 4 2 18 3 2 4" xfId="39646"/>
    <cellStyle name="Normal 11 4 2 18 3 3" xfId="39647"/>
    <cellStyle name="Normal 11 4 2 18 3 3 2" xfId="39648"/>
    <cellStyle name="Normal 11 4 2 18 3 4" xfId="39649"/>
    <cellStyle name="Normal 11 4 2 18 3 5" xfId="39650"/>
    <cellStyle name="Normal 11 4 2 18 4" xfId="39651"/>
    <cellStyle name="Normal 11 4 2 18 4 2" xfId="39652"/>
    <cellStyle name="Normal 11 4 2 18 4 2 2" xfId="39653"/>
    <cellStyle name="Normal 11 4 2 18 4 3" xfId="39654"/>
    <cellStyle name="Normal 11 4 2 18 4 4" xfId="39655"/>
    <cellStyle name="Normal 11 4 2 18 5" xfId="39656"/>
    <cellStyle name="Normal 11 4 2 18 5 2" xfId="39657"/>
    <cellStyle name="Normal 11 4 2 18 6" xfId="39658"/>
    <cellStyle name="Normal 11 4 2 18 7" xfId="39659"/>
    <cellStyle name="Normal 11 4 2 19" xfId="39660"/>
    <cellStyle name="Normal 11 4 2 19 2" xfId="39661"/>
    <cellStyle name="Normal 11 4 2 19 2 2" xfId="39662"/>
    <cellStyle name="Normal 11 4 2 19 2 2 2" xfId="39663"/>
    <cellStyle name="Normal 11 4 2 19 2 2 2 2" xfId="39664"/>
    <cellStyle name="Normal 11 4 2 19 2 2 2 2 2" xfId="39665"/>
    <cellStyle name="Normal 11 4 2 19 2 2 2 3" xfId="39666"/>
    <cellStyle name="Normal 11 4 2 19 2 2 2 4" xfId="39667"/>
    <cellStyle name="Normal 11 4 2 19 2 2 3" xfId="39668"/>
    <cellStyle name="Normal 11 4 2 19 2 2 3 2" xfId="39669"/>
    <cellStyle name="Normal 11 4 2 19 2 2 4" xfId="39670"/>
    <cellStyle name="Normal 11 4 2 19 2 2 5" xfId="39671"/>
    <cellStyle name="Normal 11 4 2 19 2 3" xfId="39672"/>
    <cellStyle name="Normal 11 4 2 19 2 3 2" xfId="39673"/>
    <cellStyle name="Normal 11 4 2 19 2 3 2 2" xfId="39674"/>
    <cellStyle name="Normal 11 4 2 19 2 3 3" xfId="39675"/>
    <cellStyle name="Normal 11 4 2 19 2 3 4" xfId="39676"/>
    <cellStyle name="Normal 11 4 2 19 2 4" xfId="39677"/>
    <cellStyle name="Normal 11 4 2 19 2 4 2" xfId="39678"/>
    <cellStyle name="Normal 11 4 2 19 2 5" xfId="39679"/>
    <cellStyle name="Normal 11 4 2 19 2 6" xfId="39680"/>
    <cellStyle name="Normal 11 4 2 19 3" xfId="39681"/>
    <cellStyle name="Normal 11 4 2 19 3 2" xfId="39682"/>
    <cellStyle name="Normal 11 4 2 19 3 2 2" xfId="39683"/>
    <cellStyle name="Normal 11 4 2 19 3 2 2 2" xfId="39684"/>
    <cellStyle name="Normal 11 4 2 19 3 2 3" xfId="39685"/>
    <cellStyle name="Normal 11 4 2 19 3 2 4" xfId="39686"/>
    <cellStyle name="Normal 11 4 2 19 3 3" xfId="39687"/>
    <cellStyle name="Normal 11 4 2 19 3 3 2" xfId="39688"/>
    <cellStyle name="Normal 11 4 2 19 3 4" xfId="39689"/>
    <cellStyle name="Normal 11 4 2 19 3 5" xfId="39690"/>
    <cellStyle name="Normal 11 4 2 19 4" xfId="39691"/>
    <cellStyle name="Normal 11 4 2 19 4 2" xfId="39692"/>
    <cellStyle name="Normal 11 4 2 19 4 2 2" xfId="39693"/>
    <cellStyle name="Normal 11 4 2 19 4 3" xfId="39694"/>
    <cellStyle name="Normal 11 4 2 19 4 4" xfId="39695"/>
    <cellStyle name="Normal 11 4 2 19 5" xfId="39696"/>
    <cellStyle name="Normal 11 4 2 19 5 2" xfId="39697"/>
    <cellStyle name="Normal 11 4 2 19 6" xfId="39698"/>
    <cellStyle name="Normal 11 4 2 19 7" xfId="39699"/>
    <cellStyle name="Normal 11 4 2 2" xfId="39700"/>
    <cellStyle name="Normal 11 4 2 2 2" xfId="39701"/>
    <cellStyle name="Normal 11 4 2 2 2 2" xfId="39702"/>
    <cellStyle name="Normal 11 4 2 2 2 2 2" xfId="39703"/>
    <cellStyle name="Normal 11 4 2 2 2 2 2 2" xfId="39704"/>
    <cellStyle name="Normal 11 4 2 2 2 2 2 2 2" xfId="39705"/>
    <cellStyle name="Normal 11 4 2 2 2 2 2 3" xfId="39706"/>
    <cellStyle name="Normal 11 4 2 2 2 2 2 4" xfId="39707"/>
    <cellStyle name="Normal 11 4 2 2 2 2 3" xfId="39708"/>
    <cellStyle name="Normal 11 4 2 2 2 2 3 2" xfId="39709"/>
    <cellStyle name="Normal 11 4 2 2 2 2 4" xfId="39710"/>
    <cellStyle name="Normal 11 4 2 2 2 2 5" xfId="39711"/>
    <cellStyle name="Normal 11 4 2 2 2 3" xfId="39712"/>
    <cellStyle name="Normal 11 4 2 2 2 3 2" xfId="39713"/>
    <cellStyle name="Normal 11 4 2 2 2 3 2 2" xfId="39714"/>
    <cellStyle name="Normal 11 4 2 2 2 3 3" xfId="39715"/>
    <cellStyle name="Normal 11 4 2 2 2 3 4" xfId="39716"/>
    <cellStyle name="Normal 11 4 2 2 2 4" xfId="39717"/>
    <cellStyle name="Normal 11 4 2 2 2 4 2" xfId="39718"/>
    <cellStyle name="Normal 11 4 2 2 2 5" xfId="39719"/>
    <cellStyle name="Normal 11 4 2 2 2 6" xfId="39720"/>
    <cellStyle name="Normal 11 4 2 2 3" xfId="39721"/>
    <cellStyle name="Normal 11 4 2 2 3 2" xfId="39722"/>
    <cellStyle name="Normal 11 4 2 2 3 2 2" xfId="39723"/>
    <cellStyle name="Normal 11 4 2 2 3 2 2 2" xfId="39724"/>
    <cellStyle name="Normal 11 4 2 2 3 2 3" xfId="39725"/>
    <cellStyle name="Normal 11 4 2 2 3 2 4" xfId="39726"/>
    <cellStyle name="Normal 11 4 2 2 3 3" xfId="39727"/>
    <cellStyle name="Normal 11 4 2 2 3 3 2" xfId="39728"/>
    <cellStyle name="Normal 11 4 2 2 3 4" xfId="39729"/>
    <cellStyle name="Normal 11 4 2 2 3 5" xfId="39730"/>
    <cellStyle name="Normal 11 4 2 2 4" xfId="39731"/>
    <cellStyle name="Normal 11 4 2 2 4 2" xfId="39732"/>
    <cellStyle name="Normal 11 4 2 2 4 2 2" xfId="39733"/>
    <cellStyle name="Normal 11 4 2 2 4 3" xfId="39734"/>
    <cellStyle name="Normal 11 4 2 2 4 4" xfId="39735"/>
    <cellStyle name="Normal 11 4 2 2 5" xfId="39736"/>
    <cellStyle name="Normal 11 4 2 2 5 2" xfId="39737"/>
    <cellStyle name="Normal 11 4 2 2 6" xfId="39738"/>
    <cellStyle name="Normal 11 4 2 2 7" xfId="39739"/>
    <cellStyle name="Normal 11 4 2 20" xfId="39740"/>
    <cellStyle name="Normal 11 4 2 20 2" xfId="39741"/>
    <cellStyle name="Normal 11 4 2 20 2 2" xfId="39742"/>
    <cellStyle name="Normal 11 4 2 20 2 2 2" xfId="39743"/>
    <cellStyle name="Normal 11 4 2 20 2 2 2 2" xfId="39744"/>
    <cellStyle name="Normal 11 4 2 20 2 2 2 2 2" xfId="39745"/>
    <cellStyle name="Normal 11 4 2 20 2 2 2 3" xfId="39746"/>
    <cellStyle name="Normal 11 4 2 20 2 2 2 4" xfId="39747"/>
    <cellStyle name="Normal 11 4 2 20 2 2 3" xfId="39748"/>
    <cellStyle name="Normal 11 4 2 20 2 2 3 2" xfId="39749"/>
    <cellStyle name="Normal 11 4 2 20 2 2 4" xfId="39750"/>
    <cellStyle name="Normal 11 4 2 20 2 2 5" xfId="39751"/>
    <cellStyle name="Normal 11 4 2 20 2 3" xfId="39752"/>
    <cellStyle name="Normal 11 4 2 20 2 3 2" xfId="39753"/>
    <cellStyle name="Normal 11 4 2 20 2 3 2 2" xfId="39754"/>
    <cellStyle name="Normal 11 4 2 20 2 3 3" xfId="39755"/>
    <cellStyle name="Normal 11 4 2 20 2 3 4" xfId="39756"/>
    <cellStyle name="Normal 11 4 2 20 2 4" xfId="39757"/>
    <cellStyle name="Normal 11 4 2 20 2 4 2" xfId="39758"/>
    <cellStyle name="Normal 11 4 2 20 2 5" xfId="39759"/>
    <cellStyle name="Normal 11 4 2 20 2 6" xfId="39760"/>
    <cellStyle name="Normal 11 4 2 20 3" xfId="39761"/>
    <cellStyle name="Normal 11 4 2 20 3 2" xfId="39762"/>
    <cellStyle name="Normal 11 4 2 20 3 2 2" xfId="39763"/>
    <cellStyle name="Normal 11 4 2 20 3 2 2 2" xfId="39764"/>
    <cellStyle name="Normal 11 4 2 20 3 2 3" xfId="39765"/>
    <cellStyle name="Normal 11 4 2 20 3 2 4" xfId="39766"/>
    <cellStyle name="Normal 11 4 2 20 3 3" xfId="39767"/>
    <cellStyle name="Normal 11 4 2 20 3 3 2" xfId="39768"/>
    <cellStyle name="Normal 11 4 2 20 3 4" xfId="39769"/>
    <cellStyle name="Normal 11 4 2 20 3 5" xfId="39770"/>
    <cellStyle name="Normal 11 4 2 20 4" xfId="39771"/>
    <cellStyle name="Normal 11 4 2 20 4 2" xfId="39772"/>
    <cellStyle name="Normal 11 4 2 20 4 2 2" xfId="39773"/>
    <cellStyle name="Normal 11 4 2 20 4 3" xfId="39774"/>
    <cellStyle name="Normal 11 4 2 20 4 4" xfId="39775"/>
    <cellStyle name="Normal 11 4 2 20 5" xfId="39776"/>
    <cellStyle name="Normal 11 4 2 20 5 2" xfId="39777"/>
    <cellStyle name="Normal 11 4 2 20 6" xfId="39778"/>
    <cellStyle name="Normal 11 4 2 20 7" xfId="39779"/>
    <cellStyle name="Normal 11 4 2 21" xfId="39780"/>
    <cellStyle name="Normal 11 4 2 21 2" xfId="39781"/>
    <cellStyle name="Normal 11 4 2 21 2 2" xfId="39782"/>
    <cellStyle name="Normal 11 4 2 21 2 2 2" xfId="39783"/>
    <cellStyle name="Normal 11 4 2 21 2 2 2 2" xfId="39784"/>
    <cellStyle name="Normal 11 4 2 21 2 2 2 2 2" xfId="39785"/>
    <cellStyle name="Normal 11 4 2 21 2 2 2 3" xfId="39786"/>
    <cellStyle name="Normal 11 4 2 21 2 2 2 4" xfId="39787"/>
    <cellStyle name="Normal 11 4 2 21 2 2 3" xfId="39788"/>
    <cellStyle name="Normal 11 4 2 21 2 2 3 2" xfId="39789"/>
    <cellStyle name="Normal 11 4 2 21 2 2 4" xfId="39790"/>
    <cellStyle name="Normal 11 4 2 21 2 2 5" xfId="39791"/>
    <cellStyle name="Normal 11 4 2 21 2 3" xfId="39792"/>
    <cellStyle name="Normal 11 4 2 21 2 3 2" xfId="39793"/>
    <cellStyle name="Normal 11 4 2 21 2 3 2 2" xfId="39794"/>
    <cellStyle name="Normal 11 4 2 21 2 3 3" xfId="39795"/>
    <cellStyle name="Normal 11 4 2 21 2 3 4" xfId="39796"/>
    <cellStyle name="Normal 11 4 2 21 2 4" xfId="39797"/>
    <cellStyle name="Normal 11 4 2 21 2 4 2" xfId="39798"/>
    <cellStyle name="Normal 11 4 2 21 2 5" xfId="39799"/>
    <cellStyle name="Normal 11 4 2 21 2 6" xfId="39800"/>
    <cellStyle name="Normal 11 4 2 21 3" xfId="39801"/>
    <cellStyle name="Normal 11 4 2 21 3 2" xfId="39802"/>
    <cellStyle name="Normal 11 4 2 21 3 2 2" xfId="39803"/>
    <cellStyle name="Normal 11 4 2 21 3 2 2 2" xfId="39804"/>
    <cellStyle name="Normal 11 4 2 21 3 2 3" xfId="39805"/>
    <cellStyle name="Normal 11 4 2 21 3 2 4" xfId="39806"/>
    <cellStyle name="Normal 11 4 2 21 3 3" xfId="39807"/>
    <cellStyle name="Normal 11 4 2 21 3 3 2" xfId="39808"/>
    <cellStyle name="Normal 11 4 2 21 3 4" xfId="39809"/>
    <cellStyle name="Normal 11 4 2 21 3 5" xfId="39810"/>
    <cellStyle name="Normal 11 4 2 21 4" xfId="39811"/>
    <cellStyle name="Normal 11 4 2 21 4 2" xfId="39812"/>
    <cellStyle name="Normal 11 4 2 21 4 2 2" xfId="39813"/>
    <cellStyle name="Normal 11 4 2 21 4 3" xfId="39814"/>
    <cellStyle name="Normal 11 4 2 21 4 4" xfId="39815"/>
    <cellStyle name="Normal 11 4 2 21 5" xfId="39816"/>
    <cellStyle name="Normal 11 4 2 21 5 2" xfId="39817"/>
    <cellStyle name="Normal 11 4 2 21 6" xfId="39818"/>
    <cellStyle name="Normal 11 4 2 21 7" xfId="39819"/>
    <cellStyle name="Normal 11 4 2 22" xfId="39820"/>
    <cellStyle name="Normal 11 4 2 22 2" xfId="39821"/>
    <cellStyle name="Normal 11 4 2 22 2 2" xfId="39822"/>
    <cellStyle name="Normal 11 4 2 22 2 2 2" xfId="39823"/>
    <cellStyle name="Normal 11 4 2 22 2 2 2 2" xfId="39824"/>
    <cellStyle name="Normal 11 4 2 22 2 2 2 2 2" xfId="39825"/>
    <cellStyle name="Normal 11 4 2 22 2 2 2 3" xfId="39826"/>
    <cellStyle name="Normal 11 4 2 22 2 2 2 4" xfId="39827"/>
    <cellStyle name="Normal 11 4 2 22 2 2 3" xfId="39828"/>
    <cellStyle name="Normal 11 4 2 22 2 2 3 2" xfId="39829"/>
    <cellStyle name="Normal 11 4 2 22 2 2 4" xfId="39830"/>
    <cellStyle name="Normal 11 4 2 22 2 2 5" xfId="39831"/>
    <cellStyle name="Normal 11 4 2 22 2 3" xfId="39832"/>
    <cellStyle name="Normal 11 4 2 22 2 3 2" xfId="39833"/>
    <cellStyle name="Normal 11 4 2 22 2 3 2 2" xfId="39834"/>
    <cellStyle name="Normal 11 4 2 22 2 3 3" xfId="39835"/>
    <cellStyle name="Normal 11 4 2 22 2 3 4" xfId="39836"/>
    <cellStyle name="Normal 11 4 2 22 2 4" xfId="39837"/>
    <cellStyle name="Normal 11 4 2 22 2 4 2" xfId="39838"/>
    <cellStyle name="Normal 11 4 2 22 2 5" xfId="39839"/>
    <cellStyle name="Normal 11 4 2 22 2 6" xfId="39840"/>
    <cellStyle name="Normal 11 4 2 22 3" xfId="39841"/>
    <cellStyle name="Normal 11 4 2 22 3 2" xfId="39842"/>
    <cellStyle name="Normal 11 4 2 22 3 2 2" xfId="39843"/>
    <cellStyle name="Normal 11 4 2 22 3 2 2 2" xfId="39844"/>
    <cellStyle name="Normal 11 4 2 22 3 2 3" xfId="39845"/>
    <cellStyle name="Normal 11 4 2 22 3 2 4" xfId="39846"/>
    <cellStyle name="Normal 11 4 2 22 3 3" xfId="39847"/>
    <cellStyle name="Normal 11 4 2 22 3 3 2" xfId="39848"/>
    <cellStyle name="Normal 11 4 2 22 3 4" xfId="39849"/>
    <cellStyle name="Normal 11 4 2 22 3 5" xfId="39850"/>
    <cellStyle name="Normal 11 4 2 22 4" xfId="39851"/>
    <cellStyle name="Normal 11 4 2 22 4 2" xfId="39852"/>
    <cellStyle name="Normal 11 4 2 22 4 2 2" xfId="39853"/>
    <cellStyle name="Normal 11 4 2 22 4 3" xfId="39854"/>
    <cellStyle name="Normal 11 4 2 22 4 4" xfId="39855"/>
    <cellStyle name="Normal 11 4 2 22 5" xfId="39856"/>
    <cellStyle name="Normal 11 4 2 22 5 2" xfId="39857"/>
    <cellStyle name="Normal 11 4 2 22 6" xfId="39858"/>
    <cellStyle name="Normal 11 4 2 22 7" xfId="39859"/>
    <cellStyle name="Normal 11 4 2 23" xfId="39860"/>
    <cellStyle name="Normal 11 4 2 23 2" xfId="39861"/>
    <cellStyle name="Normal 11 4 2 23 2 2" xfId="39862"/>
    <cellStyle name="Normal 11 4 2 23 2 2 2" xfId="39863"/>
    <cellStyle name="Normal 11 4 2 23 2 2 2 2" xfId="39864"/>
    <cellStyle name="Normal 11 4 2 23 2 2 2 2 2" xfId="39865"/>
    <cellStyle name="Normal 11 4 2 23 2 2 2 3" xfId="39866"/>
    <cellStyle name="Normal 11 4 2 23 2 2 2 4" xfId="39867"/>
    <cellStyle name="Normal 11 4 2 23 2 2 3" xfId="39868"/>
    <cellStyle name="Normal 11 4 2 23 2 2 3 2" xfId="39869"/>
    <cellStyle name="Normal 11 4 2 23 2 2 4" xfId="39870"/>
    <cellStyle name="Normal 11 4 2 23 2 2 5" xfId="39871"/>
    <cellStyle name="Normal 11 4 2 23 2 3" xfId="39872"/>
    <cellStyle name="Normal 11 4 2 23 2 3 2" xfId="39873"/>
    <cellStyle name="Normal 11 4 2 23 2 3 2 2" xfId="39874"/>
    <cellStyle name="Normal 11 4 2 23 2 3 3" xfId="39875"/>
    <cellStyle name="Normal 11 4 2 23 2 3 4" xfId="39876"/>
    <cellStyle name="Normal 11 4 2 23 2 4" xfId="39877"/>
    <cellStyle name="Normal 11 4 2 23 2 4 2" xfId="39878"/>
    <cellStyle name="Normal 11 4 2 23 2 5" xfId="39879"/>
    <cellStyle name="Normal 11 4 2 23 2 6" xfId="39880"/>
    <cellStyle name="Normal 11 4 2 23 3" xfId="39881"/>
    <cellStyle name="Normal 11 4 2 23 3 2" xfId="39882"/>
    <cellStyle name="Normal 11 4 2 23 3 2 2" xfId="39883"/>
    <cellStyle name="Normal 11 4 2 23 3 2 2 2" xfId="39884"/>
    <cellStyle name="Normal 11 4 2 23 3 2 3" xfId="39885"/>
    <cellStyle name="Normal 11 4 2 23 3 2 4" xfId="39886"/>
    <cellStyle name="Normal 11 4 2 23 3 3" xfId="39887"/>
    <cellStyle name="Normal 11 4 2 23 3 3 2" xfId="39888"/>
    <cellStyle name="Normal 11 4 2 23 3 4" xfId="39889"/>
    <cellStyle name="Normal 11 4 2 23 3 5" xfId="39890"/>
    <cellStyle name="Normal 11 4 2 23 4" xfId="39891"/>
    <cellStyle name="Normal 11 4 2 23 4 2" xfId="39892"/>
    <cellStyle name="Normal 11 4 2 23 4 2 2" xfId="39893"/>
    <cellStyle name="Normal 11 4 2 23 4 3" xfId="39894"/>
    <cellStyle name="Normal 11 4 2 23 4 4" xfId="39895"/>
    <cellStyle name="Normal 11 4 2 23 5" xfId="39896"/>
    <cellStyle name="Normal 11 4 2 23 5 2" xfId="39897"/>
    <cellStyle name="Normal 11 4 2 23 6" xfId="39898"/>
    <cellStyle name="Normal 11 4 2 23 7" xfId="39899"/>
    <cellStyle name="Normal 11 4 2 24" xfId="39900"/>
    <cellStyle name="Normal 11 4 2 24 2" xfId="39901"/>
    <cellStyle name="Normal 11 4 2 24 2 2" xfId="39902"/>
    <cellStyle name="Normal 11 4 2 24 2 2 2" xfId="39903"/>
    <cellStyle name="Normal 11 4 2 24 2 2 2 2" xfId="39904"/>
    <cellStyle name="Normal 11 4 2 24 2 2 2 2 2" xfId="39905"/>
    <cellStyle name="Normal 11 4 2 24 2 2 2 3" xfId="39906"/>
    <cellStyle name="Normal 11 4 2 24 2 2 2 4" xfId="39907"/>
    <cellStyle name="Normal 11 4 2 24 2 2 3" xfId="39908"/>
    <cellStyle name="Normal 11 4 2 24 2 2 3 2" xfId="39909"/>
    <cellStyle name="Normal 11 4 2 24 2 2 4" xfId="39910"/>
    <cellStyle name="Normal 11 4 2 24 2 2 5" xfId="39911"/>
    <cellStyle name="Normal 11 4 2 24 2 3" xfId="39912"/>
    <cellStyle name="Normal 11 4 2 24 2 3 2" xfId="39913"/>
    <cellStyle name="Normal 11 4 2 24 2 3 2 2" xfId="39914"/>
    <cellStyle name="Normal 11 4 2 24 2 3 3" xfId="39915"/>
    <cellStyle name="Normal 11 4 2 24 2 3 4" xfId="39916"/>
    <cellStyle name="Normal 11 4 2 24 2 4" xfId="39917"/>
    <cellStyle name="Normal 11 4 2 24 2 4 2" xfId="39918"/>
    <cellStyle name="Normal 11 4 2 24 2 5" xfId="39919"/>
    <cellStyle name="Normal 11 4 2 24 2 6" xfId="39920"/>
    <cellStyle name="Normal 11 4 2 24 3" xfId="39921"/>
    <cellStyle name="Normal 11 4 2 24 3 2" xfId="39922"/>
    <cellStyle name="Normal 11 4 2 24 3 2 2" xfId="39923"/>
    <cellStyle name="Normal 11 4 2 24 3 2 2 2" xfId="39924"/>
    <cellStyle name="Normal 11 4 2 24 3 2 3" xfId="39925"/>
    <cellStyle name="Normal 11 4 2 24 3 2 4" xfId="39926"/>
    <cellStyle name="Normal 11 4 2 24 3 3" xfId="39927"/>
    <cellStyle name="Normal 11 4 2 24 3 3 2" xfId="39928"/>
    <cellStyle name="Normal 11 4 2 24 3 4" xfId="39929"/>
    <cellStyle name="Normal 11 4 2 24 3 5" xfId="39930"/>
    <cellStyle name="Normal 11 4 2 24 4" xfId="39931"/>
    <cellStyle name="Normal 11 4 2 24 4 2" xfId="39932"/>
    <cellStyle name="Normal 11 4 2 24 4 2 2" xfId="39933"/>
    <cellStyle name="Normal 11 4 2 24 4 3" xfId="39934"/>
    <cellStyle name="Normal 11 4 2 24 4 4" xfId="39935"/>
    <cellStyle name="Normal 11 4 2 24 5" xfId="39936"/>
    <cellStyle name="Normal 11 4 2 24 5 2" xfId="39937"/>
    <cellStyle name="Normal 11 4 2 24 6" xfId="39938"/>
    <cellStyle name="Normal 11 4 2 24 7" xfId="39939"/>
    <cellStyle name="Normal 11 4 2 25" xfId="39940"/>
    <cellStyle name="Normal 11 4 2 25 2" xfId="39941"/>
    <cellStyle name="Normal 11 4 2 25 2 2" xfId="39942"/>
    <cellStyle name="Normal 11 4 2 25 2 2 2" xfId="39943"/>
    <cellStyle name="Normal 11 4 2 25 2 2 2 2" xfId="39944"/>
    <cellStyle name="Normal 11 4 2 25 2 2 2 2 2" xfId="39945"/>
    <cellStyle name="Normal 11 4 2 25 2 2 2 3" xfId="39946"/>
    <cellStyle name="Normal 11 4 2 25 2 2 2 4" xfId="39947"/>
    <cellStyle name="Normal 11 4 2 25 2 2 3" xfId="39948"/>
    <cellStyle name="Normal 11 4 2 25 2 2 3 2" xfId="39949"/>
    <cellStyle name="Normal 11 4 2 25 2 2 4" xfId="39950"/>
    <cellStyle name="Normal 11 4 2 25 2 2 5" xfId="39951"/>
    <cellStyle name="Normal 11 4 2 25 2 3" xfId="39952"/>
    <cellStyle name="Normal 11 4 2 25 2 3 2" xfId="39953"/>
    <cellStyle name="Normal 11 4 2 25 2 3 2 2" xfId="39954"/>
    <cellStyle name="Normal 11 4 2 25 2 3 3" xfId="39955"/>
    <cellStyle name="Normal 11 4 2 25 2 3 4" xfId="39956"/>
    <cellStyle name="Normal 11 4 2 25 2 4" xfId="39957"/>
    <cellStyle name="Normal 11 4 2 25 2 4 2" xfId="39958"/>
    <cellStyle name="Normal 11 4 2 25 2 5" xfId="39959"/>
    <cellStyle name="Normal 11 4 2 25 2 6" xfId="39960"/>
    <cellStyle name="Normal 11 4 2 25 3" xfId="39961"/>
    <cellStyle name="Normal 11 4 2 25 3 2" xfId="39962"/>
    <cellStyle name="Normal 11 4 2 25 3 2 2" xfId="39963"/>
    <cellStyle name="Normal 11 4 2 25 3 2 2 2" xfId="39964"/>
    <cellStyle name="Normal 11 4 2 25 3 2 3" xfId="39965"/>
    <cellStyle name="Normal 11 4 2 25 3 2 4" xfId="39966"/>
    <cellStyle name="Normal 11 4 2 25 3 3" xfId="39967"/>
    <cellStyle name="Normal 11 4 2 25 3 3 2" xfId="39968"/>
    <cellStyle name="Normal 11 4 2 25 3 4" xfId="39969"/>
    <cellStyle name="Normal 11 4 2 25 3 5" xfId="39970"/>
    <cellStyle name="Normal 11 4 2 25 4" xfId="39971"/>
    <cellStyle name="Normal 11 4 2 25 4 2" xfId="39972"/>
    <cellStyle name="Normal 11 4 2 25 4 2 2" xfId="39973"/>
    <cellStyle name="Normal 11 4 2 25 4 3" xfId="39974"/>
    <cellStyle name="Normal 11 4 2 25 4 4" xfId="39975"/>
    <cellStyle name="Normal 11 4 2 25 5" xfId="39976"/>
    <cellStyle name="Normal 11 4 2 25 5 2" xfId="39977"/>
    <cellStyle name="Normal 11 4 2 25 6" xfId="39978"/>
    <cellStyle name="Normal 11 4 2 25 7" xfId="39979"/>
    <cellStyle name="Normal 11 4 2 26" xfId="39980"/>
    <cellStyle name="Normal 11 4 2 26 2" xfId="39981"/>
    <cellStyle name="Normal 11 4 2 26 2 2" xfId="39982"/>
    <cellStyle name="Normal 11 4 2 26 2 2 2" xfId="39983"/>
    <cellStyle name="Normal 11 4 2 26 2 2 2 2" xfId="39984"/>
    <cellStyle name="Normal 11 4 2 26 2 2 2 2 2" xfId="39985"/>
    <cellStyle name="Normal 11 4 2 26 2 2 2 3" xfId="39986"/>
    <cellStyle name="Normal 11 4 2 26 2 2 2 4" xfId="39987"/>
    <cellStyle name="Normal 11 4 2 26 2 2 3" xfId="39988"/>
    <cellStyle name="Normal 11 4 2 26 2 2 3 2" xfId="39989"/>
    <cellStyle name="Normal 11 4 2 26 2 2 4" xfId="39990"/>
    <cellStyle name="Normal 11 4 2 26 2 2 5" xfId="39991"/>
    <cellStyle name="Normal 11 4 2 26 2 3" xfId="39992"/>
    <cellStyle name="Normal 11 4 2 26 2 3 2" xfId="39993"/>
    <cellStyle name="Normal 11 4 2 26 2 3 2 2" xfId="39994"/>
    <cellStyle name="Normal 11 4 2 26 2 3 3" xfId="39995"/>
    <cellStyle name="Normal 11 4 2 26 2 3 4" xfId="39996"/>
    <cellStyle name="Normal 11 4 2 26 2 4" xfId="39997"/>
    <cellStyle name="Normal 11 4 2 26 2 4 2" xfId="39998"/>
    <cellStyle name="Normal 11 4 2 26 2 5" xfId="39999"/>
    <cellStyle name="Normal 11 4 2 26 2 6" xfId="40000"/>
    <cellStyle name="Normal 11 4 2 26 3" xfId="40001"/>
    <cellStyle name="Normal 11 4 2 26 3 2" xfId="40002"/>
    <cellStyle name="Normal 11 4 2 26 3 2 2" xfId="40003"/>
    <cellStyle name="Normal 11 4 2 26 3 2 2 2" xfId="40004"/>
    <cellStyle name="Normal 11 4 2 26 3 2 3" xfId="40005"/>
    <cellStyle name="Normal 11 4 2 26 3 2 4" xfId="40006"/>
    <cellStyle name="Normal 11 4 2 26 3 3" xfId="40007"/>
    <cellStyle name="Normal 11 4 2 26 3 3 2" xfId="40008"/>
    <cellStyle name="Normal 11 4 2 26 3 4" xfId="40009"/>
    <cellStyle name="Normal 11 4 2 26 3 5" xfId="40010"/>
    <cellStyle name="Normal 11 4 2 26 4" xfId="40011"/>
    <cellStyle name="Normal 11 4 2 26 4 2" xfId="40012"/>
    <cellStyle name="Normal 11 4 2 26 4 2 2" xfId="40013"/>
    <cellStyle name="Normal 11 4 2 26 4 3" xfId="40014"/>
    <cellStyle name="Normal 11 4 2 26 4 4" xfId="40015"/>
    <cellStyle name="Normal 11 4 2 26 5" xfId="40016"/>
    <cellStyle name="Normal 11 4 2 26 5 2" xfId="40017"/>
    <cellStyle name="Normal 11 4 2 26 6" xfId="40018"/>
    <cellStyle name="Normal 11 4 2 26 7" xfId="40019"/>
    <cellStyle name="Normal 11 4 2 27" xfId="40020"/>
    <cellStyle name="Normal 11 4 2 27 2" xfId="40021"/>
    <cellStyle name="Normal 11 4 2 27 2 2" xfId="40022"/>
    <cellStyle name="Normal 11 4 2 27 2 2 2" xfId="40023"/>
    <cellStyle name="Normal 11 4 2 27 2 2 2 2" xfId="40024"/>
    <cellStyle name="Normal 11 4 2 27 2 2 2 2 2" xfId="40025"/>
    <cellStyle name="Normal 11 4 2 27 2 2 2 3" xfId="40026"/>
    <cellStyle name="Normal 11 4 2 27 2 2 2 4" xfId="40027"/>
    <cellStyle name="Normal 11 4 2 27 2 2 3" xfId="40028"/>
    <cellStyle name="Normal 11 4 2 27 2 2 3 2" xfId="40029"/>
    <cellStyle name="Normal 11 4 2 27 2 2 4" xfId="40030"/>
    <cellStyle name="Normal 11 4 2 27 2 2 5" xfId="40031"/>
    <cellStyle name="Normal 11 4 2 27 2 3" xfId="40032"/>
    <cellStyle name="Normal 11 4 2 27 2 3 2" xfId="40033"/>
    <cellStyle name="Normal 11 4 2 27 2 3 2 2" xfId="40034"/>
    <cellStyle name="Normal 11 4 2 27 2 3 3" xfId="40035"/>
    <cellStyle name="Normal 11 4 2 27 2 3 4" xfId="40036"/>
    <cellStyle name="Normal 11 4 2 27 2 4" xfId="40037"/>
    <cellStyle name="Normal 11 4 2 27 2 4 2" xfId="40038"/>
    <cellStyle name="Normal 11 4 2 27 2 5" xfId="40039"/>
    <cellStyle name="Normal 11 4 2 27 2 6" xfId="40040"/>
    <cellStyle name="Normal 11 4 2 27 3" xfId="40041"/>
    <cellStyle name="Normal 11 4 2 27 3 2" xfId="40042"/>
    <cellStyle name="Normal 11 4 2 27 3 2 2" xfId="40043"/>
    <cellStyle name="Normal 11 4 2 27 3 2 2 2" xfId="40044"/>
    <cellStyle name="Normal 11 4 2 27 3 2 3" xfId="40045"/>
    <cellStyle name="Normal 11 4 2 27 3 2 4" xfId="40046"/>
    <cellStyle name="Normal 11 4 2 27 3 3" xfId="40047"/>
    <cellStyle name="Normal 11 4 2 27 3 3 2" xfId="40048"/>
    <cellStyle name="Normal 11 4 2 27 3 4" xfId="40049"/>
    <cellStyle name="Normal 11 4 2 27 3 5" xfId="40050"/>
    <cellStyle name="Normal 11 4 2 27 4" xfId="40051"/>
    <cellStyle name="Normal 11 4 2 27 4 2" xfId="40052"/>
    <cellStyle name="Normal 11 4 2 27 4 2 2" xfId="40053"/>
    <cellStyle name="Normal 11 4 2 27 4 3" xfId="40054"/>
    <cellStyle name="Normal 11 4 2 27 4 4" xfId="40055"/>
    <cellStyle name="Normal 11 4 2 27 5" xfId="40056"/>
    <cellStyle name="Normal 11 4 2 27 5 2" xfId="40057"/>
    <cellStyle name="Normal 11 4 2 27 6" xfId="40058"/>
    <cellStyle name="Normal 11 4 2 27 7" xfId="40059"/>
    <cellStyle name="Normal 11 4 2 28" xfId="40060"/>
    <cellStyle name="Normal 11 4 2 28 2" xfId="40061"/>
    <cellStyle name="Normal 11 4 2 28 2 2" xfId="40062"/>
    <cellStyle name="Normal 11 4 2 28 2 2 2" xfId="40063"/>
    <cellStyle name="Normal 11 4 2 28 2 2 2 2" xfId="40064"/>
    <cellStyle name="Normal 11 4 2 28 2 2 2 2 2" xfId="40065"/>
    <cellStyle name="Normal 11 4 2 28 2 2 2 3" xfId="40066"/>
    <cellStyle name="Normal 11 4 2 28 2 2 2 4" xfId="40067"/>
    <cellStyle name="Normal 11 4 2 28 2 2 3" xfId="40068"/>
    <cellStyle name="Normal 11 4 2 28 2 2 3 2" xfId="40069"/>
    <cellStyle name="Normal 11 4 2 28 2 2 4" xfId="40070"/>
    <cellStyle name="Normal 11 4 2 28 2 2 5" xfId="40071"/>
    <cellStyle name="Normal 11 4 2 28 2 3" xfId="40072"/>
    <cellStyle name="Normal 11 4 2 28 2 3 2" xfId="40073"/>
    <cellStyle name="Normal 11 4 2 28 2 3 2 2" xfId="40074"/>
    <cellStyle name="Normal 11 4 2 28 2 3 3" xfId="40075"/>
    <cellStyle name="Normal 11 4 2 28 2 3 4" xfId="40076"/>
    <cellStyle name="Normal 11 4 2 28 2 4" xfId="40077"/>
    <cellStyle name="Normal 11 4 2 28 2 4 2" xfId="40078"/>
    <cellStyle name="Normal 11 4 2 28 2 5" xfId="40079"/>
    <cellStyle name="Normal 11 4 2 28 2 6" xfId="40080"/>
    <cellStyle name="Normal 11 4 2 28 3" xfId="40081"/>
    <cellStyle name="Normal 11 4 2 28 3 2" xfId="40082"/>
    <cellStyle name="Normal 11 4 2 28 3 2 2" xfId="40083"/>
    <cellStyle name="Normal 11 4 2 28 3 2 2 2" xfId="40084"/>
    <cellStyle name="Normal 11 4 2 28 3 2 3" xfId="40085"/>
    <cellStyle name="Normal 11 4 2 28 3 2 4" xfId="40086"/>
    <cellStyle name="Normal 11 4 2 28 3 3" xfId="40087"/>
    <cellStyle name="Normal 11 4 2 28 3 3 2" xfId="40088"/>
    <cellStyle name="Normal 11 4 2 28 3 4" xfId="40089"/>
    <cellStyle name="Normal 11 4 2 28 3 5" xfId="40090"/>
    <cellStyle name="Normal 11 4 2 28 4" xfId="40091"/>
    <cellStyle name="Normal 11 4 2 28 4 2" xfId="40092"/>
    <cellStyle name="Normal 11 4 2 28 4 2 2" xfId="40093"/>
    <cellStyle name="Normal 11 4 2 28 4 3" xfId="40094"/>
    <cellStyle name="Normal 11 4 2 28 4 4" xfId="40095"/>
    <cellStyle name="Normal 11 4 2 28 5" xfId="40096"/>
    <cellStyle name="Normal 11 4 2 28 5 2" xfId="40097"/>
    <cellStyle name="Normal 11 4 2 28 6" xfId="40098"/>
    <cellStyle name="Normal 11 4 2 28 7" xfId="40099"/>
    <cellStyle name="Normal 11 4 2 29" xfId="40100"/>
    <cellStyle name="Normal 11 4 2 29 2" xfId="40101"/>
    <cellStyle name="Normal 11 4 2 29 2 2" xfId="40102"/>
    <cellStyle name="Normal 11 4 2 29 2 2 2" xfId="40103"/>
    <cellStyle name="Normal 11 4 2 29 2 2 2 2" xfId="40104"/>
    <cellStyle name="Normal 11 4 2 29 2 2 2 2 2" xfId="40105"/>
    <cellStyle name="Normal 11 4 2 29 2 2 2 3" xfId="40106"/>
    <cellStyle name="Normal 11 4 2 29 2 2 2 4" xfId="40107"/>
    <cellStyle name="Normal 11 4 2 29 2 2 3" xfId="40108"/>
    <cellStyle name="Normal 11 4 2 29 2 2 3 2" xfId="40109"/>
    <cellStyle name="Normal 11 4 2 29 2 2 4" xfId="40110"/>
    <cellStyle name="Normal 11 4 2 29 2 2 5" xfId="40111"/>
    <cellStyle name="Normal 11 4 2 29 2 3" xfId="40112"/>
    <cellStyle name="Normal 11 4 2 29 2 3 2" xfId="40113"/>
    <cellStyle name="Normal 11 4 2 29 2 3 2 2" xfId="40114"/>
    <cellStyle name="Normal 11 4 2 29 2 3 3" xfId="40115"/>
    <cellStyle name="Normal 11 4 2 29 2 3 4" xfId="40116"/>
    <cellStyle name="Normal 11 4 2 29 2 4" xfId="40117"/>
    <cellStyle name="Normal 11 4 2 29 2 4 2" xfId="40118"/>
    <cellStyle name="Normal 11 4 2 29 2 5" xfId="40119"/>
    <cellStyle name="Normal 11 4 2 29 2 6" xfId="40120"/>
    <cellStyle name="Normal 11 4 2 29 3" xfId="40121"/>
    <cellStyle name="Normal 11 4 2 29 3 2" xfId="40122"/>
    <cellStyle name="Normal 11 4 2 29 3 2 2" xfId="40123"/>
    <cellStyle name="Normal 11 4 2 29 3 2 2 2" xfId="40124"/>
    <cellStyle name="Normal 11 4 2 29 3 2 3" xfId="40125"/>
    <cellStyle name="Normal 11 4 2 29 3 2 4" xfId="40126"/>
    <cellStyle name="Normal 11 4 2 29 3 3" xfId="40127"/>
    <cellStyle name="Normal 11 4 2 29 3 3 2" xfId="40128"/>
    <cellStyle name="Normal 11 4 2 29 3 4" xfId="40129"/>
    <cellStyle name="Normal 11 4 2 29 3 5" xfId="40130"/>
    <cellStyle name="Normal 11 4 2 29 4" xfId="40131"/>
    <cellStyle name="Normal 11 4 2 29 4 2" xfId="40132"/>
    <cellStyle name="Normal 11 4 2 29 4 2 2" xfId="40133"/>
    <cellStyle name="Normal 11 4 2 29 4 3" xfId="40134"/>
    <cellStyle name="Normal 11 4 2 29 4 4" xfId="40135"/>
    <cellStyle name="Normal 11 4 2 29 5" xfId="40136"/>
    <cellStyle name="Normal 11 4 2 29 5 2" xfId="40137"/>
    <cellStyle name="Normal 11 4 2 29 6" xfId="40138"/>
    <cellStyle name="Normal 11 4 2 29 7" xfId="40139"/>
    <cellStyle name="Normal 11 4 2 3" xfId="40140"/>
    <cellStyle name="Normal 11 4 2 3 2" xfId="40141"/>
    <cellStyle name="Normal 11 4 2 3 2 2" xfId="40142"/>
    <cellStyle name="Normal 11 4 2 3 2 2 2" xfId="40143"/>
    <cellStyle name="Normal 11 4 2 3 2 2 2 2" xfId="40144"/>
    <cellStyle name="Normal 11 4 2 3 2 2 2 2 2" xfId="40145"/>
    <cellStyle name="Normal 11 4 2 3 2 2 2 3" xfId="40146"/>
    <cellStyle name="Normal 11 4 2 3 2 2 2 4" xfId="40147"/>
    <cellStyle name="Normal 11 4 2 3 2 2 3" xfId="40148"/>
    <cellStyle name="Normal 11 4 2 3 2 2 3 2" xfId="40149"/>
    <cellStyle name="Normal 11 4 2 3 2 2 4" xfId="40150"/>
    <cellStyle name="Normal 11 4 2 3 2 2 5" xfId="40151"/>
    <cellStyle name="Normal 11 4 2 3 2 3" xfId="40152"/>
    <cellStyle name="Normal 11 4 2 3 2 3 2" xfId="40153"/>
    <cellStyle name="Normal 11 4 2 3 2 3 2 2" xfId="40154"/>
    <cellStyle name="Normal 11 4 2 3 2 3 3" xfId="40155"/>
    <cellStyle name="Normal 11 4 2 3 2 3 4" xfId="40156"/>
    <cellStyle name="Normal 11 4 2 3 2 4" xfId="40157"/>
    <cellStyle name="Normal 11 4 2 3 2 4 2" xfId="40158"/>
    <cellStyle name="Normal 11 4 2 3 2 5" xfId="40159"/>
    <cellStyle name="Normal 11 4 2 3 2 6" xfId="40160"/>
    <cellStyle name="Normal 11 4 2 3 3" xfId="40161"/>
    <cellStyle name="Normal 11 4 2 3 3 2" xfId="40162"/>
    <cellStyle name="Normal 11 4 2 3 3 2 2" xfId="40163"/>
    <cellStyle name="Normal 11 4 2 3 3 2 2 2" xfId="40164"/>
    <cellStyle name="Normal 11 4 2 3 3 2 3" xfId="40165"/>
    <cellStyle name="Normal 11 4 2 3 3 2 4" xfId="40166"/>
    <cellStyle name="Normal 11 4 2 3 3 3" xfId="40167"/>
    <cellStyle name="Normal 11 4 2 3 3 3 2" xfId="40168"/>
    <cellStyle name="Normal 11 4 2 3 3 4" xfId="40169"/>
    <cellStyle name="Normal 11 4 2 3 3 5" xfId="40170"/>
    <cellStyle name="Normal 11 4 2 3 4" xfId="40171"/>
    <cellStyle name="Normal 11 4 2 3 4 2" xfId="40172"/>
    <cellStyle name="Normal 11 4 2 3 4 2 2" xfId="40173"/>
    <cellStyle name="Normal 11 4 2 3 4 3" xfId="40174"/>
    <cellStyle name="Normal 11 4 2 3 4 4" xfId="40175"/>
    <cellStyle name="Normal 11 4 2 3 5" xfId="40176"/>
    <cellStyle name="Normal 11 4 2 3 5 2" xfId="40177"/>
    <cellStyle name="Normal 11 4 2 3 6" xfId="40178"/>
    <cellStyle name="Normal 11 4 2 3 7" xfId="40179"/>
    <cellStyle name="Normal 11 4 2 30" xfId="40180"/>
    <cellStyle name="Normal 11 4 2 30 2" xfId="40181"/>
    <cellStyle name="Normal 11 4 2 30 2 2" xfId="40182"/>
    <cellStyle name="Normal 11 4 2 30 2 2 2" xfId="40183"/>
    <cellStyle name="Normal 11 4 2 30 2 2 2 2" xfId="40184"/>
    <cellStyle name="Normal 11 4 2 30 2 2 2 2 2" xfId="40185"/>
    <cellStyle name="Normal 11 4 2 30 2 2 2 3" xfId="40186"/>
    <cellStyle name="Normal 11 4 2 30 2 2 2 4" xfId="40187"/>
    <cellStyle name="Normal 11 4 2 30 2 2 3" xfId="40188"/>
    <cellStyle name="Normal 11 4 2 30 2 2 3 2" xfId="40189"/>
    <cellStyle name="Normal 11 4 2 30 2 2 4" xfId="40190"/>
    <cellStyle name="Normal 11 4 2 30 2 2 5" xfId="40191"/>
    <cellStyle name="Normal 11 4 2 30 2 3" xfId="40192"/>
    <cellStyle name="Normal 11 4 2 30 2 3 2" xfId="40193"/>
    <cellStyle name="Normal 11 4 2 30 2 3 2 2" xfId="40194"/>
    <cellStyle name="Normal 11 4 2 30 2 3 3" xfId="40195"/>
    <cellStyle name="Normal 11 4 2 30 2 3 4" xfId="40196"/>
    <cellStyle name="Normal 11 4 2 30 2 4" xfId="40197"/>
    <cellStyle name="Normal 11 4 2 30 2 4 2" xfId="40198"/>
    <cellStyle name="Normal 11 4 2 30 2 5" xfId="40199"/>
    <cellStyle name="Normal 11 4 2 30 2 6" xfId="40200"/>
    <cellStyle name="Normal 11 4 2 30 3" xfId="40201"/>
    <cellStyle name="Normal 11 4 2 30 3 2" xfId="40202"/>
    <cellStyle name="Normal 11 4 2 30 3 2 2" xfId="40203"/>
    <cellStyle name="Normal 11 4 2 30 3 2 2 2" xfId="40204"/>
    <cellStyle name="Normal 11 4 2 30 3 2 3" xfId="40205"/>
    <cellStyle name="Normal 11 4 2 30 3 2 4" xfId="40206"/>
    <cellStyle name="Normal 11 4 2 30 3 3" xfId="40207"/>
    <cellStyle name="Normal 11 4 2 30 3 3 2" xfId="40208"/>
    <cellStyle name="Normal 11 4 2 30 3 4" xfId="40209"/>
    <cellStyle name="Normal 11 4 2 30 3 5" xfId="40210"/>
    <cellStyle name="Normal 11 4 2 30 4" xfId="40211"/>
    <cellStyle name="Normal 11 4 2 30 4 2" xfId="40212"/>
    <cellStyle name="Normal 11 4 2 30 4 2 2" xfId="40213"/>
    <cellStyle name="Normal 11 4 2 30 4 3" xfId="40214"/>
    <cellStyle name="Normal 11 4 2 30 4 4" xfId="40215"/>
    <cellStyle name="Normal 11 4 2 30 5" xfId="40216"/>
    <cellStyle name="Normal 11 4 2 30 5 2" xfId="40217"/>
    <cellStyle name="Normal 11 4 2 30 6" xfId="40218"/>
    <cellStyle name="Normal 11 4 2 30 7" xfId="40219"/>
    <cellStyle name="Normal 11 4 2 31" xfId="40220"/>
    <cellStyle name="Normal 11 4 2 31 2" xfId="40221"/>
    <cellStyle name="Normal 11 4 2 31 2 2" xfId="40222"/>
    <cellStyle name="Normal 11 4 2 31 2 2 2" xfId="40223"/>
    <cellStyle name="Normal 11 4 2 31 2 2 2 2" xfId="40224"/>
    <cellStyle name="Normal 11 4 2 31 2 2 2 2 2" xfId="40225"/>
    <cellStyle name="Normal 11 4 2 31 2 2 2 3" xfId="40226"/>
    <cellStyle name="Normal 11 4 2 31 2 2 2 4" xfId="40227"/>
    <cellStyle name="Normal 11 4 2 31 2 2 3" xfId="40228"/>
    <cellStyle name="Normal 11 4 2 31 2 2 3 2" xfId="40229"/>
    <cellStyle name="Normal 11 4 2 31 2 2 4" xfId="40230"/>
    <cellStyle name="Normal 11 4 2 31 2 2 5" xfId="40231"/>
    <cellStyle name="Normal 11 4 2 31 2 3" xfId="40232"/>
    <cellStyle name="Normal 11 4 2 31 2 3 2" xfId="40233"/>
    <cellStyle name="Normal 11 4 2 31 2 3 2 2" xfId="40234"/>
    <cellStyle name="Normal 11 4 2 31 2 3 3" xfId="40235"/>
    <cellStyle name="Normal 11 4 2 31 2 3 4" xfId="40236"/>
    <cellStyle name="Normal 11 4 2 31 2 4" xfId="40237"/>
    <cellStyle name="Normal 11 4 2 31 2 4 2" xfId="40238"/>
    <cellStyle name="Normal 11 4 2 31 2 5" xfId="40239"/>
    <cellStyle name="Normal 11 4 2 31 2 6" xfId="40240"/>
    <cellStyle name="Normal 11 4 2 31 3" xfId="40241"/>
    <cellStyle name="Normal 11 4 2 31 3 2" xfId="40242"/>
    <cellStyle name="Normal 11 4 2 31 3 2 2" xfId="40243"/>
    <cellStyle name="Normal 11 4 2 31 3 2 2 2" xfId="40244"/>
    <cellStyle name="Normal 11 4 2 31 3 2 3" xfId="40245"/>
    <cellStyle name="Normal 11 4 2 31 3 2 4" xfId="40246"/>
    <cellStyle name="Normal 11 4 2 31 3 3" xfId="40247"/>
    <cellStyle name="Normal 11 4 2 31 3 3 2" xfId="40248"/>
    <cellStyle name="Normal 11 4 2 31 3 4" xfId="40249"/>
    <cellStyle name="Normal 11 4 2 31 3 5" xfId="40250"/>
    <cellStyle name="Normal 11 4 2 31 4" xfId="40251"/>
    <cellStyle name="Normal 11 4 2 31 4 2" xfId="40252"/>
    <cellStyle name="Normal 11 4 2 31 4 2 2" xfId="40253"/>
    <cellStyle name="Normal 11 4 2 31 4 3" xfId="40254"/>
    <cellStyle name="Normal 11 4 2 31 4 4" xfId="40255"/>
    <cellStyle name="Normal 11 4 2 31 5" xfId="40256"/>
    <cellStyle name="Normal 11 4 2 31 5 2" xfId="40257"/>
    <cellStyle name="Normal 11 4 2 31 6" xfId="40258"/>
    <cellStyle name="Normal 11 4 2 31 7" xfId="40259"/>
    <cellStyle name="Normal 11 4 2 32" xfId="40260"/>
    <cellStyle name="Normal 11 4 2 32 2" xfId="40261"/>
    <cellStyle name="Normal 11 4 2 32 2 2" xfId="40262"/>
    <cellStyle name="Normal 11 4 2 32 2 2 2" xfId="40263"/>
    <cellStyle name="Normal 11 4 2 32 2 2 2 2" xfId="40264"/>
    <cellStyle name="Normal 11 4 2 32 2 2 2 2 2" xfId="40265"/>
    <cellStyle name="Normal 11 4 2 32 2 2 2 3" xfId="40266"/>
    <cellStyle name="Normal 11 4 2 32 2 2 2 4" xfId="40267"/>
    <cellStyle name="Normal 11 4 2 32 2 2 3" xfId="40268"/>
    <cellStyle name="Normal 11 4 2 32 2 2 3 2" xfId="40269"/>
    <cellStyle name="Normal 11 4 2 32 2 2 4" xfId="40270"/>
    <cellStyle name="Normal 11 4 2 32 2 2 5" xfId="40271"/>
    <cellStyle name="Normal 11 4 2 32 2 3" xfId="40272"/>
    <cellStyle name="Normal 11 4 2 32 2 3 2" xfId="40273"/>
    <cellStyle name="Normal 11 4 2 32 2 3 2 2" xfId="40274"/>
    <cellStyle name="Normal 11 4 2 32 2 3 3" xfId="40275"/>
    <cellStyle name="Normal 11 4 2 32 2 3 4" xfId="40276"/>
    <cellStyle name="Normal 11 4 2 32 2 4" xfId="40277"/>
    <cellStyle name="Normal 11 4 2 32 2 4 2" xfId="40278"/>
    <cellStyle name="Normal 11 4 2 32 2 5" xfId="40279"/>
    <cellStyle name="Normal 11 4 2 32 2 6" xfId="40280"/>
    <cellStyle name="Normal 11 4 2 32 3" xfId="40281"/>
    <cellStyle name="Normal 11 4 2 32 3 2" xfId="40282"/>
    <cellStyle name="Normal 11 4 2 32 3 2 2" xfId="40283"/>
    <cellStyle name="Normal 11 4 2 32 3 2 2 2" xfId="40284"/>
    <cellStyle name="Normal 11 4 2 32 3 2 3" xfId="40285"/>
    <cellStyle name="Normal 11 4 2 32 3 2 4" xfId="40286"/>
    <cellStyle name="Normal 11 4 2 32 3 3" xfId="40287"/>
    <cellStyle name="Normal 11 4 2 32 3 3 2" xfId="40288"/>
    <cellStyle name="Normal 11 4 2 32 3 4" xfId="40289"/>
    <cellStyle name="Normal 11 4 2 32 3 5" xfId="40290"/>
    <cellStyle name="Normal 11 4 2 32 4" xfId="40291"/>
    <cellStyle name="Normal 11 4 2 32 4 2" xfId="40292"/>
    <cellStyle name="Normal 11 4 2 32 4 2 2" xfId="40293"/>
    <cellStyle name="Normal 11 4 2 32 4 3" xfId="40294"/>
    <cellStyle name="Normal 11 4 2 32 4 4" xfId="40295"/>
    <cellStyle name="Normal 11 4 2 32 5" xfId="40296"/>
    <cellStyle name="Normal 11 4 2 32 5 2" xfId="40297"/>
    <cellStyle name="Normal 11 4 2 32 6" xfId="40298"/>
    <cellStyle name="Normal 11 4 2 32 7" xfId="40299"/>
    <cellStyle name="Normal 11 4 2 33" xfId="40300"/>
    <cellStyle name="Normal 11 4 2 33 2" xfId="40301"/>
    <cellStyle name="Normal 11 4 2 33 2 2" xfId="40302"/>
    <cellStyle name="Normal 11 4 2 33 2 2 2" xfId="40303"/>
    <cellStyle name="Normal 11 4 2 33 2 2 2 2" xfId="40304"/>
    <cellStyle name="Normal 11 4 2 33 2 2 3" xfId="40305"/>
    <cellStyle name="Normal 11 4 2 33 2 2 4" xfId="40306"/>
    <cellStyle name="Normal 11 4 2 33 2 3" xfId="40307"/>
    <cellStyle name="Normal 11 4 2 33 2 3 2" xfId="40308"/>
    <cellStyle name="Normal 11 4 2 33 2 4" xfId="40309"/>
    <cellStyle name="Normal 11 4 2 33 2 5" xfId="40310"/>
    <cellStyle name="Normal 11 4 2 33 3" xfId="40311"/>
    <cellStyle name="Normal 11 4 2 33 3 2" xfId="40312"/>
    <cellStyle name="Normal 11 4 2 33 3 2 2" xfId="40313"/>
    <cellStyle name="Normal 11 4 2 33 3 3" xfId="40314"/>
    <cellStyle name="Normal 11 4 2 33 3 4" xfId="40315"/>
    <cellStyle name="Normal 11 4 2 33 4" xfId="40316"/>
    <cellStyle name="Normal 11 4 2 33 4 2" xfId="40317"/>
    <cellStyle name="Normal 11 4 2 33 5" xfId="40318"/>
    <cellStyle name="Normal 11 4 2 33 6" xfId="40319"/>
    <cellStyle name="Normal 11 4 2 34" xfId="40320"/>
    <cellStyle name="Normal 11 4 2 34 2" xfId="40321"/>
    <cellStyle name="Normal 11 4 2 34 2 2" xfId="40322"/>
    <cellStyle name="Normal 11 4 2 34 2 2 2" xfId="40323"/>
    <cellStyle name="Normal 11 4 2 34 2 3" xfId="40324"/>
    <cellStyle name="Normal 11 4 2 34 2 4" xfId="40325"/>
    <cellStyle name="Normal 11 4 2 34 3" xfId="40326"/>
    <cellStyle name="Normal 11 4 2 34 3 2" xfId="40327"/>
    <cellStyle name="Normal 11 4 2 34 4" xfId="40328"/>
    <cellStyle name="Normal 11 4 2 34 5" xfId="40329"/>
    <cellStyle name="Normal 11 4 2 35" xfId="40330"/>
    <cellStyle name="Normal 11 4 2 35 2" xfId="40331"/>
    <cellStyle name="Normal 11 4 2 35 2 2" xfId="40332"/>
    <cellStyle name="Normal 11 4 2 35 3" xfId="40333"/>
    <cellStyle name="Normal 11 4 2 35 4" xfId="40334"/>
    <cellStyle name="Normal 11 4 2 36" xfId="40335"/>
    <cellStyle name="Normal 11 4 2 36 2" xfId="40336"/>
    <cellStyle name="Normal 11 4 2 37" xfId="40337"/>
    <cellStyle name="Normal 11 4 2 38" xfId="40338"/>
    <cellStyle name="Normal 11 4 2 4" xfId="40339"/>
    <cellStyle name="Normal 11 4 2 4 2" xfId="40340"/>
    <cellStyle name="Normal 11 4 2 4 2 2" xfId="40341"/>
    <cellStyle name="Normal 11 4 2 4 2 2 2" xfId="40342"/>
    <cellStyle name="Normal 11 4 2 4 2 2 2 2" xfId="40343"/>
    <cellStyle name="Normal 11 4 2 4 2 2 2 2 2" xfId="40344"/>
    <cellStyle name="Normal 11 4 2 4 2 2 2 3" xfId="40345"/>
    <cellStyle name="Normal 11 4 2 4 2 2 2 4" xfId="40346"/>
    <cellStyle name="Normal 11 4 2 4 2 2 3" xfId="40347"/>
    <cellStyle name="Normal 11 4 2 4 2 2 3 2" xfId="40348"/>
    <cellStyle name="Normal 11 4 2 4 2 2 4" xfId="40349"/>
    <cellStyle name="Normal 11 4 2 4 2 2 5" xfId="40350"/>
    <cellStyle name="Normal 11 4 2 4 2 3" xfId="40351"/>
    <cellStyle name="Normal 11 4 2 4 2 3 2" xfId="40352"/>
    <cellStyle name="Normal 11 4 2 4 2 3 2 2" xfId="40353"/>
    <cellStyle name="Normal 11 4 2 4 2 3 3" xfId="40354"/>
    <cellStyle name="Normal 11 4 2 4 2 3 4" xfId="40355"/>
    <cellStyle name="Normal 11 4 2 4 2 4" xfId="40356"/>
    <cellStyle name="Normal 11 4 2 4 2 4 2" xfId="40357"/>
    <cellStyle name="Normal 11 4 2 4 2 5" xfId="40358"/>
    <cellStyle name="Normal 11 4 2 4 2 6" xfId="40359"/>
    <cellStyle name="Normal 11 4 2 4 3" xfId="40360"/>
    <cellStyle name="Normal 11 4 2 4 3 2" xfId="40361"/>
    <cellStyle name="Normal 11 4 2 4 3 2 2" xfId="40362"/>
    <cellStyle name="Normal 11 4 2 4 3 2 2 2" xfId="40363"/>
    <cellStyle name="Normal 11 4 2 4 3 2 3" xfId="40364"/>
    <cellStyle name="Normal 11 4 2 4 3 2 4" xfId="40365"/>
    <cellStyle name="Normal 11 4 2 4 3 3" xfId="40366"/>
    <cellStyle name="Normal 11 4 2 4 3 3 2" xfId="40367"/>
    <cellStyle name="Normal 11 4 2 4 3 4" xfId="40368"/>
    <cellStyle name="Normal 11 4 2 4 3 5" xfId="40369"/>
    <cellStyle name="Normal 11 4 2 4 4" xfId="40370"/>
    <cellStyle name="Normal 11 4 2 4 4 2" xfId="40371"/>
    <cellStyle name="Normal 11 4 2 4 4 2 2" xfId="40372"/>
    <cellStyle name="Normal 11 4 2 4 4 3" xfId="40373"/>
    <cellStyle name="Normal 11 4 2 4 4 4" xfId="40374"/>
    <cellStyle name="Normal 11 4 2 4 5" xfId="40375"/>
    <cellStyle name="Normal 11 4 2 4 5 2" xfId="40376"/>
    <cellStyle name="Normal 11 4 2 4 6" xfId="40377"/>
    <cellStyle name="Normal 11 4 2 4 7" xfId="40378"/>
    <cellStyle name="Normal 11 4 2 5" xfId="40379"/>
    <cellStyle name="Normal 11 4 2 5 2" xfId="40380"/>
    <cellStyle name="Normal 11 4 2 5 2 2" xfId="40381"/>
    <cellStyle name="Normal 11 4 2 5 2 2 2" xfId="40382"/>
    <cellStyle name="Normal 11 4 2 5 2 2 2 2" xfId="40383"/>
    <cellStyle name="Normal 11 4 2 5 2 2 2 2 2" xfId="40384"/>
    <cellStyle name="Normal 11 4 2 5 2 2 2 3" xfId="40385"/>
    <cellStyle name="Normal 11 4 2 5 2 2 2 4" xfId="40386"/>
    <cellStyle name="Normal 11 4 2 5 2 2 3" xfId="40387"/>
    <cellStyle name="Normal 11 4 2 5 2 2 3 2" xfId="40388"/>
    <cellStyle name="Normal 11 4 2 5 2 2 4" xfId="40389"/>
    <cellStyle name="Normal 11 4 2 5 2 2 5" xfId="40390"/>
    <cellStyle name="Normal 11 4 2 5 2 3" xfId="40391"/>
    <cellStyle name="Normal 11 4 2 5 2 3 2" xfId="40392"/>
    <cellStyle name="Normal 11 4 2 5 2 3 2 2" xfId="40393"/>
    <cellStyle name="Normal 11 4 2 5 2 3 3" xfId="40394"/>
    <cellStyle name="Normal 11 4 2 5 2 3 4" xfId="40395"/>
    <cellStyle name="Normal 11 4 2 5 2 4" xfId="40396"/>
    <cellStyle name="Normal 11 4 2 5 2 4 2" xfId="40397"/>
    <cellStyle name="Normal 11 4 2 5 2 5" xfId="40398"/>
    <cellStyle name="Normal 11 4 2 5 2 6" xfId="40399"/>
    <cellStyle name="Normal 11 4 2 5 3" xfId="40400"/>
    <cellStyle name="Normal 11 4 2 5 3 2" xfId="40401"/>
    <cellStyle name="Normal 11 4 2 5 3 2 2" xfId="40402"/>
    <cellStyle name="Normal 11 4 2 5 3 2 2 2" xfId="40403"/>
    <cellStyle name="Normal 11 4 2 5 3 2 3" xfId="40404"/>
    <cellStyle name="Normal 11 4 2 5 3 2 4" xfId="40405"/>
    <cellStyle name="Normal 11 4 2 5 3 3" xfId="40406"/>
    <cellStyle name="Normal 11 4 2 5 3 3 2" xfId="40407"/>
    <cellStyle name="Normal 11 4 2 5 3 4" xfId="40408"/>
    <cellStyle name="Normal 11 4 2 5 3 5" xfId="40409"/>
    <cellStyle name="Normal 11 4 2 5 4" xfId="40410"/>
    <cellStyle name="Normal 11 4 2 5 4 2" xfId="40411"/>
    <cellStyle name="Normal 11 4 2 5 4 2 2" xfId="40412"/>
    <cellStyle name="Normal 11 4 2 5 4 3" xfId="40413"/>
    <cellStyle name="Normal 11 4 2 5 4 4" xfId="40414"/>
    <cellStyle name="Normal 11 4 2 5 5" xfId="40415"/>
    <cellStyle name="Normal 11 4 2 5 5 2" xfId="40416"/>
    <cellStyle name="Normal 11 4 2 5 6" xfId="40417"/>
    <cellStyle name="Normal 11 4 2 5 7" xfId="40418"/>
    <cellStyle name="Normal 11 4 2 6" xfId="40419"/>
    <cellStyle name="Normal 11 4 2 6 2" xfId="40420"/>
    <cellStyle name="Normal 11 4 2 6 2 2" xfId="40421"/>
    <cellStyle name="Normal 11 4 2 6 2 2 2" xfId="40422"/>
    <cellStyle name="Normal 11 4 2 6 2 2 2 2" xfId="40423"/>
    <cellStyle name="Normal 11 4 2 6 2 2 2 2 2" xfId="40424"/>
    <cellStyle name="Normal 11 4 2 6 2 2 2 3" xfId="40425"/>
    <cellStyle name="Normal 11 4 2 6 2 2 2 4" xfId="40426"/>
    <cellStyle name="Normal 11 4 2 6 2 2 3" xfId="40427"/>
    <cellStyle name="Normal 11 4 2 6 2 2 3 2" xfId="40428"/>
    <cellStyle name="Normal 11 4 2 6 2 2 4" xfId="40429"/>
    <cellStyle name="Normal 11 4 2 6 2 2 5" xfId="40430"/>
    <cellStyle name="Normal 11 4 2 6 2 3" xfId="40431"/>
    <cellStyle name="Normal 11 4 2 6 2 3 2" xfId="40432"/>
    <cellStyle name="Normal 11 4 2 6 2 3 2 2" xfId="40433"/>
    <cellStyle name="Normal 11 4 2 6 2 3 3" xfId="40434"/>
    <cellStyle name="Normal 11 4 2 6 2 3 4" xfId="40435"/>
    <cellStyle name="Normal 11 4 2 6 2 4" xfId="40436"/>
    <cellStyle name="Normal 11 4 2 6 2 4 2" xfId="40437"/>
    <cellStyle name="Normal 11 4 2 6 2 5" xfId="40438"/>
    <cellStyle name="Normal 11 4 2 6 2 6" xfId="40439"/>
    <cellStyle name="Normal 11 4 2 6 3" xfId="40440"/>
    <cellStyle name="Normal 11 4 2 6 3 2" xfId="40441"/>
    <cellStyle name="Normal 11 4 2 6 3 2 2" xfId="40442"/>
    <cellStyle name="Normal 11 4 2 6 3 2 2 2" xfId="40443"/>
    <cellStyle name="Normal 11 4 2 6 3 2 3" xfId="40444"/>
    <cellStyle name="Normal 11 4 2 6 3 2 4" xfId="40445"/>
    <cellStyle name="Normal 11 4 2 6 3 3" xfId="40446"/>
    <cellStyle name="Normal 11 4 2 6 3 3 2" xfId="40447"/>
    <cellStyle name="Normal 11 4 2 6 3 4" xfId="40448"/>
    <cellStyle name="Normal 11 4 2 6 3 5" xfId="40449"/>
    <cellStyle name="Normal 11 4 2 6 4" xfId="40450"/>
    <cellStyle name="Normal 11 4 2 6 4 2" xfId="40451"/>
    <cellStyle name="Normal 11 4 2 6 4 2 2" xfId="40452"/>
    <cellStyle name="Normal 11 4 2 6 4 3" xfId="40453"/>
    <cellStyle name="Normal 11 4 2 6 4 4" xfId="40454"/>
    <cellStyle name="Normal 11 4 2 6 5" xfId="40455"/>
    <cellStyle name="Normal 11 4 2 6 5 2" xfId="40456"/>
    <cellStyle name="Normal 11 4 2 6 6" xfId="40457"/>
    <cellStyle name="Normal 11 4 2 6 7" xfId="40458"/>
    <cellStyle name="Normal 11 4 2 7" xfId="40459"/>
    <cellStyle name="Normal 11 4 2 7 2" xfId="40460"/>
    <cellStyle name="Normal 11 4 2 7 2 2" xfId="40461"/>
    <cellStyle name="Normal 11 4 2 7 2 2 2" xfId="40462"/>
    <cellStyle name="Normal 11 4 2 7 2 2 2 2" xfId="40463"/>
    <cellStyle name="Normal 11 4 2 7 2 2 2 2 2" xfId="40464"/>
    <cellStyle name="Normal 11 4 2 7 2 2 2 3" xfId="40465"/>
    <cellStyle name="Normal 11 4 2 7 2 2 2 4" xfId="40466"/>
    <cellStyle name="Normal 11 4 2 7 2 2 3" xfId="40467"/>
    <cellStyle name="Normal 11 4 2 7 2 2 3 2" xfId="40468"/>
    <cellStyle name="Normal 11 4 2 7 2 2 4" xfId="40469"/>
    <cellStyle name="Normal 11 4 2 7 2 2 5" xfId="40470"/>
    <cellStyle name="Normal 11 4 2 7 2 3" xfId="40471"/>
    <cellStyle name="Normal 11 4 2 7 2 3 2" xfId="40472"/>
    <cellStyle name="Normal 11 4 2 7 2 3 2 2" xfId="40473"/>
    <cellStyle name="Normal 11 4 2 7 2 3 3" xfId="40474"/>
    <cellStyle name="Normal 11 4 2 7 2 3 4" xfId="40475"/>
    <cellStyle name="Normal 11 4 2 7 2 4" xfId="40476"/>
    <cellStyle name="Normal 11 4 2 7 2 4 2" xfId="40477"/>
    <cellStyle name="Normal 11 4 2 7 2 5" xfId="40478"/>
    <cellStyle name="Normal 11 4 2 7 2 6" xfId="40479"/>
    <cellStyle name="Normal 11 4 2 7 3" xfId="40480"/>
    <cellStyle name="Normal 11 4 2 7 3 2" xfId="40481"/>
    <cellStyle name="Normal 11 4 2 7 3 2 2" xfId="40482"/>
    <cellStyle name="Normal 11 4 2 7 3 2 2 2" xfId="40483"/>
    <cellStyle name="Normal 11 4 2 7 3 2 3" xfId="40484"/>
    <cellStyle name="Normal 11 4 2 7 3 2 4" xfId="40485"/>
    <cellStyle name="Normal 11 4 2 7 3 3" xfId="40486"/>
    <cellStyle name="Normal 11 4 2 7 3 3 2" xfId="40487"/>
    <cellStyle name="Normal 11 4 2 7 3 4" xfId="40488"/>
    <cellStyle name="Normal 11 4 2 7 3 5" xfId="40489"/>
    <cellStyle name="Normal 11 4 2 7 4" xfId="40490"/>
    <cellStyle name="Normal 11 4 2 7 4 2" xfId="40491"/>
    <cellStyle name="Normal 11 4 2 7 4 2 2" xfId="40492"/>
    <cellStyle name="Normal 11 4 2 7 4 3" xfId="40493"/>
    <cellStyle name="Normal 11 4 2 7 4 4" xfId="40494"/>
    <cellStyle name="Normal 11 4 2 7 5" xfId="40495"/>
    <cellStyle name="Normal 11 4 2 7 5 2" xfId="40496"/>
    <cellStyle name="Normal 11 4 2 7 6" xfId="40497"/>
    <cellStyle name="Normal 11 4 2 7 7" xfId="40498"/>
    <cellStyle name="Normal 11 4 2 8" xfId="40499"/>
    <cellStyle name="Normal 11 4 2 8 2" xfId="40500"/>
    <cellStyle name="Normal 11 4 2 8 2 2" xfId="40501"/>
    <cellStyle name="Normal 11 4 2 8 2 2 2" xfId="40502"/>
    <cellStyle name="Normal 11 4 2 8 2 2 2 2" xfId="40503"/>
    <cellStyle name="Normal 11 4 2 8 2 2 2 2 2" xfId="40504"/>
    <cellStyle name="Normal 11 4 2 8 2 2 2 3" xfId="40505"/>
    <cellStyle name="Normal 11 4 2 8 2 2 2 4" xfId="40506"/>
    <cellStyle name="Normal 11 4 2 8 2 2 3" xfId="40507"/>
    <cellStyle name="Normal 11 4 2 8 2 2 3 2" xfId="40508"/>
    <cellStyle name="Normal 11 4 2 8 2 2 4" xfId="40509"/>
    <cellStyle name="Normal 11 4 2 8 2 2 5" xfId="40510"/>
    <cellStyle name="Normal 11 4 2 8 2 3" xfId="40511"/>
    <cellStyle name="Normal 11 4 2 8 2 3 2" xfId="40512"/>
    <cellStyle name="Normal 11 4 2 8 2 3 2 2" xfId="40513"/>
    <cellStyle name="Normal 11 4 2 8 2 3 3" xfId="40514"/>
    <cellStyle name="Normal 11 4 2 8 2 3 4" xfId="40515"/>
    <cellStyle name="Normal 11 4 2 8 2 4" xfId="40516"/>
    <cellStyle name="Normal 11 4 2 8 2 4 2" xfId="40517"/>
    <cellStyle name="Normal 11 4 2 8 2 5" xfId="40518"/>
    <cellStyle name="Normal 11 4 2 8 2 6" xfId="40519"/>
    <cellStyle name="Normal 11 4 2 8 3" xfId="40520"/>
    <cellStyle name="Normal 11 4 2 8 3 2" xfId="40521"/>
    <cellStyle name="Normal 11 4 2 8 3 2 2" xfId="40522"/>
    <cellStyle name="Normal 11 4 2 8 3 2 2 2" xfId="40523"/>
    <cellStyle name="Normal 11 4 2 8 3 2 3" xfId="40524"/>
    <cellStyle name="Normal 11 4 2 8 3 2 4" xfId="40525"/>
    <cellStyle name="Normal 11 4 2 8 3 3" xfId="40526"/>
    <cellStyle name="Normal 11 4 2 8 3 3 2" xfId="40527"/>
    <cellStyle name="Normal 11 4 2 8 3 4" xfId="40528"/>
    <cellStyle name="Normal 11 4 2 8 3 5" xfId="40529"/>
    <cellStyle name="Normal 11 4 2 8 4" xfId="40530"/>
    <cellStyle name="Normal 11 4 2 8 4 2" xfId="40531"/>
    <cellStyle name="Normal 11 4 2 8 4 2 2" xfId="40532"/>
    <cellStyle name="Normal 11 4 2 8 4 3" xfId="40533"/>
    <cellStyle name="Normal 11 4 2 8 4 4" xfId="40534"/>
    <cellStyle name="Normal 11 4 2 8 5" xfId="40535"/>
    <cellStyle name="Normal 11 4 2 8 5 2" xfId="40536"/>
    <cellStyle name="Normal 11 4 2 8 6" xfId="40537"/>
    <cellStyle name="Normal 11 4 2 8 7" xfId="40538"/>
    <cellStyle name="Normal 11 4 2 9" xfId="40539"/>
    <cellStyle name="Normal 11 4 2 9 2" xfId="40540"/>
    <cellStyle name="Normal 11 4 2 9 2 2" xfId="40541"/>
    <cellStyle name="Normal 11 4 2 9 2 2 2" xfId="40542"/>
    <cellStyle name="Normal 11 4 2 9 2 2 2 2" xfId="40543"/>
    <cellStyle name="Normal 11 4 2 9 2 2 2 2 2" xfId="40544"/>
    <cellStyle name="Normal 11 4 2 9 2 2 2 3" xfId="40545"/>
    <cellStyle name="Normal 11 4 2 9 2 2 2 4" xfId="40546"/>
    <cellStyle name="Normal 11 4 2 9 2 2 3" xfId="40547"/>
    <cellStyle name="Normal 11 4 2 9 2 2 3 2" xfId="40548"/>
    <cellStyle name="Normal 11 4 2 9 2 2 4" xfId="40549"/>
    <cellStyle name="Normal 11 4 2 9 2 2 5" xfId="40550"/>
    <cellStyle name="Normal 11 4 2 9 2 3" xfId="40551"/>
    <cellStyle name="Normal 11 4 2 9 2 3 2" xfId="40552"/>
    <cellStyle name="Normal 11 4 2 9 2 3 2 2" xfId="40553"/>
    <cellStyle name="Normal 11 4 2 9 2 3 3" xfId="40554"/>
    <cellStyle name="Normal 11 4 2 9 2 3 4" xfId="40555"/>
    <cellStyle name="Normal 11 4 2 9 2 4" xfId="40556"/>
    <cellStyle name="Normal 11 4 2 9 2 4 2" xfId="40557"/>
    <cellStyle name="Normal 11 4 2 9 2 5" xfId="40558"/>
    <cellStyle name="Normal 11 4 2 9 2 6" xfId="40559"/>
    <cellStyle name="Normal 11 4 2 9 3" xfId="40560"/>
    <cellStyle name="Normal 11 4 2 9 3 2" xfId="40561"/>
    <cellStyle name="Normal 11 4 2 9 3 2 2" xfId="40562"/>
    <cellStyle name="Normal 11 4 2 9 3 2 2 2" xfId="40563"/>
    <cellStyle name="Normal 11 4 2 9 3 2 3" xfId="40564"/>
    <cellStyle name="Normal 11 4 2 9 3 2 4" xfId="40565"/>
    <cellStyle name="Normal 11 4 2 9 3 3" xfId="40566"/>
    <cellStyle name="Normal 11 4 2 9 3 3 2" xfId="40567"/>
    <cellStyle name="Normal 11 4 2 9 3 4" xfId="40568"/>
    <cellStyle name="Normal 11 4 2 9 3 5" xfId="40569"/>
    <cellStyle name="Normal 11 4 2 9 4" xfId="40570"/>
    <cellStyle name="Normal 11 4 2 9 4 2" xfId="40571"/>
    <cellStyle name="Normal 11 4 2 9 4 2 2" xfId="40572"/>
    <cellStyle name="Normal 11 4 2 9 4 3" xfId="40573"/>
    <cellStyle name="Normal 11 4 2 9 4 4" xfId="40574"/>
    <cellStyle name="Normal 11 4 2 9 5" xfId="40575"/>
    <cellStyle name="Normal 11 4 2 9 5 2" xfId="40576"/>
    <cellStyle name="Normal 11 4 2 9 6" xfId="40577"/>
    <cellStyle name="Normal 11 4 2 9 7" xfId="40578"/>
    <cellStyle name="Normal 11 4 20" xfId="40579"/>
    <cellStyle name="Normal 11 4 20 2" xfId="40580"/>
    <cellStyle name="Normal 11 4 20 2 2" xfId="40581"/>
    <cellStyle name="Normal 11 4 20 2 2 2" xfId="40582"/>
    <cellStyle name="Normal 11 4 20 2 2 2 2" xfId="40583"/>
    <cellStyle name="Normal 11 4 20 2 2 2 2 2" xfId="40584"/>
    <cellStyle name="Normal 11 4 20 2 2 2 3" xfId="40585"/>
    <cellStyle name="Normal 11 4 20 2 2 2 4" xfId="40586"/>
    <cellStyle name="Normal 11 4 20 2 2 3" xfId="40587"/>
    <cellStyle name="Normal 11 4 20 2 2 3 2" xfId="40588"/>
    <cellStyle name="Normal 11 4 20 2 2 4" xfId="40589"/>
    <cellStyle name="Normal 11 4 20 2 2 5" xfId="40590"/>
    <cellStyle name="Normal 11 4 20 2 3" xfId="40591"/>
    <cellStyle name="Normal 11 4 20 2 3 2" xfId="40592"/>
    <cellStyle name="Normal 11 4 20 2 3 2 2" xfId="40593"/>
    <cellStyle name="Normal 11 4 20 2 3 3" xfId="40594"/>
    <cellStyle name="Normal 11 4 20 2 3 4" xfId="40595"/>
    <cellStyle name="Normal 11 4 20 2 4" xfId="40596"/>
    <cellStyle name="Normal 11 4 20 2 4 2" xfId="40597"/>
    <cellStyle name="Normal 11 4 20 2 5" xfId="40598"/>
    <cellStyle name="Normal 11 4 20 2 6" xfId="40599"/>
    <cellStyle name="Normal 11 4 20 3" xfId="40600"/>
    <cellStyle name="Normal 11 4 20 3 2" xfId="40601"/>
    <cellStyle name="Normal 11 4 20 3 2 2" xfId="40602"/>
    <cellStyle name="Normal 11 4 20 3 2 2 2" xfId="40603"/>
    <cellStyle name="Normal 11 4 20 3 2 3" xfId="40604"/>
    <cellStyle name="Normal 11 4 20 3 2 4" xfId="40605"/>
    <cellStyle name="Normal 11 4 20 3 3" xfId="40606"/>
    <cellStyle name="Normal 11 4 20 3 3 2" xfId="40607"/>
    <cellStyle name="Normal 11 4 20 3 4" xfId="40608"/>
    <cellStyle name="Normal 11 4 20 3 5" xfId="40609"/>
    <cellStyle name="Normal 11 4 20 4" xfId="40610"/>
    <cellStyle name="Normal 11 4 20 4 2" xfId="40611"/>
    <cellStyle name="Normal 11 4 20 4 2 2" xfId="40612"/>
    <cellStyle name="Normal 11 4 20 4 3" xfId="40613"/>
    <cellStyle name="Normal 11 4 20 4 4" xfId="40614"/>
    <cellStyle name="Normal 11 4 20 5" xfId="40615"/>
    <cellStyle name="Normal 11 4 20 5 2" xfId="40616"/>
    <cellStyle name="Normal 11 4 20 6" xfId="40617"/>
    <cellStyle name="Normal 11 4 20 7" xfId="40618"/>
    <cellStyle name="Normal 11 4 21" xfId="40619"/>
    <cellStyle name="Normal 11 4 21 2" xfId="40620"/>
    <cellStyle name="Normal 11 4 21 2 2" xfId="40621"/>
    <cellStyle name="Normal 11 4 21 2 2 2" xfId="40622"/>
    <cellStyle name="Normal 11 4 21 2 2 2 2" xfId="40623"/>
    <cellStyle name="Normal 11 4 21 2 2 2 2 2" xfId="40624"/>
    <cellStyle name="Normal 11 4 21 2 2 2 3" xfId="40625"/>
    <cellStyle name="Normal 11 4 21 2 2 2 4" xfId="40626"/>
    <cellStyle name="Normal 11 4 21 2 2 3" xfId="40627"/>
    <cellStyle name="Normal 11 4 21 2 2 3 2" xfId="40628"/>
    <cellStyle name="Normal 11 4 21 2 2 4" xfId="40629"/>
    <cellStyle name="Normal 11 4 21 2 2 5" xfId="40630"/>
    <cellStyle name="Normal 11 4 21 2 3" xfId="40631"/>
    <cellStyle name="Normal 11 4 21 2 3 2" xfId="40632"/>
    <cellStyle name="Normal 11 4 21 2 3 2 2" xfId="40633"/>
    <cellStyle name="Normal 11 4 21 2 3 3" xfId="40634"/>
    <cellStyle name="Normal 11 4 21 2 3 4" xfId="40635"/>
    <cellStyle name="Normal 11 4 21 2 4" xfId="40636"/>
    <cellStyle name="Normal 11 4 21 2 4 2" xfId="40637"/>
    <cellStyle name="Normal 11 4 21 2 5" xfId="40638"/>
    <cellStyle name="Normal 11 4 21 2 6" xfId="40639"/>
    <cellStyle name="Normal 11 4 21 3" xfId="40640"/>
    <cellStyle name="Normal 11 4 21 3 2" xfId="40641"/>
    <cellStyle name="Normal 11 4 21 3 2 2" xfId="40642"/>
    <cellStyle name="Normal 11 4 21 3 2 2 2" xfId="40643"/>
    <cellStyle name="Normal 11 4 21 3 2 3" xfId="40644"/>
    <cellStyle name="Normal 11 4 21 3 2 4" xfId="40645"/>
    <cellStyle name="Normal 11 4 21 3 3" xfId="40646"/>
    <cellStyle name="Normal 11 4 21 3 3 2" xfId="40647"/>
    <cellStyle name="Normal 11 4 21 3 4" xfId="40648"/>
    <cellStyle name="Normal 11 4 21 3 5" xfId="40649"/>
    <cellStyle name="Normal 11 4 21 4" xfId="40650"/>
    <cellStyle name="Normal 11 4 21 4 2" xfId="40651"/>
    <cellStyle name="Normal 11 4 21 4 2 2" xfId="40652"/>
    <cellStyle name="Normal 11 4 21 4 3" xfId="40653"/>
    <cellStyle name="Normal 11 4 21 4 4" xfId="40654"/>
    <cellStyle name="Normal 11 4 21 5" xfId="40655"/>
    <cellStyle name="Normal 11 4 21 5 2" xfId="40656"/>
    <cellStyle name="Normal 11 4 21 6" xfId="40657"/>
    <cellStyle name="Normal 11 4 21 7" xfId="40658"/>
    <cellStyle name="Normal 11 4 22" xfId="40659"/>
    <cellStyle name="Normal 11 4 22 2" xfId="40660"/>
    <cellStyle name="Normal 11 4 22 2 2" xfId="40661"/>
    <cellStyle name="Normal 11 4 22 2 2 2" xfId="40662"/>
    <cellStyle name="Normal 11 4 22 2 2 2 2" xfId="40663"/>
    <cellStyle name="Normal 11 4 22 2 2 2 2 2" xfId="40664"/>
    <cellStyle name="Normal 11 4 22 2 2 2 3" xfId="40665"/>
    <cellStyle name="Normal 11 4 22 2 2 2 4" xfId="40666"/>
    <cellStyle name="Normal 11 4 22 2 2 3" xfId="40667"/>
    <cellStyle name="Normal 11 4 22 2 2 3 2" xfId="40668"/>
    <cellStyle name="Normal 11 4 22 2 2 4" xfId="40669"/>
    <cellStyle name="Normal 11 4 22 2 2 5" xfId="40670"/>
    <cellStyle name="Normal 11 4 22 2 3" xfId="40671"/>
    <cellStyle name="Normal 11 4 22 2 3 2" xfId="40672"/>
    <cellStyle name="Normal 11 4 22 2 3 2 2" xfId="40673"/>
    <cellStyle name="Normal 11 4 22 2 3 3" xfId="40674"/>
    <cellStyle name="Normal 11 4 22 2 3 4" xfId="40675"/>
    <cellStyle name="Normal 11 4 22 2 4" xfId="40676"/>
    <cellStyle name="Normal 11 4 22 2 4 2" xfId="40677"/>
    <cellStyle name="Normal 11 4 22 2 5" xfId="40678"/>
    <cellStyle name="Normal 11 4 22 2 6" xfId="40679"/>
    <cellStyle name="Normal 11 4 22 3" xfId="40680"/>
    <cellStyle name="Normal 11 4 22 3 2" xfId="40681"/>
    <cellStyle name="Normal 11 4 22 3 2 2" xfId="40682"/>
    <cellStyle name="Normal 11 4 22 3 2 2 2" xfId="40683"/>
    <cellStyle name="Normal 11 4 22 3 2 3" xfId="40684"/>
    <cellStyle name="Normal 11 4 22 3 2 4" xfId="40685"/>
    <cellStyle name="Normal 11 4 22 3 3" xfId="40686"/>
    <cellStyle name="Normal 11 4 22 3 3 2" xfId="40687"/>
    <cellStyle name="Normal 11 4 22 3 4" xfId="40688"/>
    <cellStyle name="Normal 11 4 22 3 5" xfId="40689"/>
    <cellStyle name="Normal 11 4 22 4" xfId="40690"/>
    <cellStyle name="Normal 11 4 22 4 2" xfId="40691"/>
    <cellStyle name="Normal 11 4 22 4 2 2" xfId="40692"/>
    <cellStyle name="Normal 11 4 22 4 3" xfId="40693"/>
    <cellStyle name="Normal 11 4 22 4 4" xfId="40694"/>
    <cellStyle name="Normal 11 4 22 5" xfId="40695"/>
    <cellStyle name="Normal 11 4 22 5 2" xfId="40696"/>
    <cellStyle name="Normal 11 4 22 6" xfId="40697"/>
    <cellStyle name="Normal 11 4 22 7" xfId="40698"/>
    <cellStyle name="Normal 11 4 23" xfId="40699"/>
    <cellStyle name="Normal 11 4 23 2" xfId="40700"/>
    <cellStyle name="Normal 11 4 23 2 2" xfId="40701"/>
    <cellStyle name="Normal 11 4 23 2 2 2" xfId="40702"/>
    <cellStyle name="Normal 11 4 23 2 2 2 2" xfId="40703"/>
    <cellStyle name="Normal 11 4 23 2 2 2 2 2" xfId="40704"/>
    <cellStyle name="Normal 11 4 23 2 2 2 3" xfId="40705"/>
    <cellStyle name="Normal 11 4 23 2 2 2 4" xfId="40706"/>
    <cellStyle name="Normal 11 4 23 2 2 3" xfId="40707"/>
    <cellStyle name="Normal 11 4 23 2 2 3 2" xfId="40708"/>
    <cellStyle name="Normal 11 4 23 2 2 4" xfId="40709"/>
    <cellStyle name="Normal 11 4 23 2 2 5" xfId="40710"/>
    <cellStyle name="Normal 11 4 23 2 3" xfId="40711"/>
    <cellStyle name="Normal 11 4 23 2 3 2" xfId="40712"/>
    <cellStyle name="Normal 11 4 23 2 3 2 2" xfId="40713"/>
    <cellStyle name="Normal 11 4 23 2 3 3" xfId="40714"/>
    <cellStyle name="Normal 11 4 23 2 3 4" xfId="40715"/>
    <cellStyle name="Normal 11 4 23 2 4" xfId="40716"/>
    <cellStyle name="Normal 11 4 23 2 4 2" xfId="40717"/>
    <cellStyle name="Normal 11 4 23 2 5" xfId="40718"/>
    <cellStyle name="Normal 11 4 23 2 6" xfId="40719"/>
    <cellStyle name="Normal 11 4 23 3" xfId="40720"/>
    <cellStyle name="Normal 11 4 23 3 2" xfId="40721"/>
    <cellStyle name="Normal 11 4 23 3 2 2" xfId="40722"/>
    <cellStyle name="Normal 11 4 23 3 2 2 2" xfId="40723"/>
    <cellStyle name="Normal 11 4 23 3 2 3" xfId="40724"/>
    <cellStyle name="Normal 11 4 23 3 2 4" xfId="40725"/>
    <cellStyle name="Normal 11 4 23 3 3" xfId="40726"/>
    <cellStyle name="Normal 11 4 23 3 3 2" xfId="40727"/>
    <cellStyle name="Normal 11 4 23 3 4" xfId="40728"/>
    <cellStyle name="Normal 11 4 23 3 5" xfId="40729"/>
    <cellStyle name="Normal 11 4 23 4" xfId="40730"/>
    <cellStyle name="Normal 11 4 23 4 2" xfId="40731"/>
    <cellStyle name="Normal 11 4 23 4 2 2" xfId="40732"/>
    <cellStyle name="Normal 11 4 23 4 3" xfId="40733"/>
    <cellStyle name="Normal 11 4 23 4 4" xfId="40734"/>
    <cellStyle name="Normal 11 4 23 5" xfId="40735"/>
    <cellStyle name="Normal 11 4 23 5 2" xfId="40736"/>
    <cellStyle name="Normal 11 4 23 6" xfId="40737"/>
    <cellStyle name="Normal 11 4 23 7" xfId="40738"/>
    <cellStyle name="Normal 11 4 24" xfId="40739"/>
    <cellStyle name="Normal 11 4 24 2" xfId="40740"/>
    <cellStyle name="Normal 11 4 24 2 2" xfId="40741"/>
    <cellStyle name="Normal 11 4 24 2 2 2" xfId="40742"/>
    <cellStyle name="Normal 11 4 24 2 2 2 2" xfId="40743"/>
    <cellStyle name="Normal 11 4 24 2 2 2 2 2" xfId="40744"/>
    <cellStyle name="Normal 11 4 24 2 2 2 3" xfId="40745"/>
    <cellStyle name="Normal 11 4 24 2 2 2 4" xfId="40746"/>
    <cellStyle name="Normal 11 4 24 2 2 3" xfId="40747"/>
    <cellStyle name="Normal 11 4 24 2 2 3 2" xfId="40748"/>
    <cellStyle name="Normal 11 4 24 2 2 4" xfId="40749"/>
    <cellStyle name="Normal 11 4 24 2 2 5" xfId="40750"/>
    <cellStyle name="Normal 11 4 24 2 3" xfId="40751"/>
    <cellStyle name="Normal 11 4 24 2 3 2" xfId="40752"/>
    <cellStyle name="Normal 11 4 24 2 3 2 2" xfId="40753"/>
    <cellStyle name="Normal 11 4 24 2 3 3" xfId="40754"/>
    <cellStyle name="Normal 11 4 24 2 3 4" xfId="40755"/>
    <cellStyle name="Normal 11 4 24 2 4" xfId="40756"/>
    <cellStyle name="Normal 11 4 24 2 4 2" xfId="40757"/>
    <cellStyle name="Normal 11 4 24 2 5" xfId="40758"/>
    <cellStyle name="Normal 11 4 24 2 6" xfId="40759"/>
    <cellStyle name="Normal 11 4 24 3" xfId="40760"/>
    <cellStyle name="Normal 11 4 24 3 2" xfId="40761"/>
    <cellStyle name="Normal 11 4 24 3 2 2" xfId="40762"/>
    <cellStyle name="Normal 11 4 24 3 2 2 2" xfId="40763"/>
    <cellStyle name="Normal 11 4 24 3 2 3" xfId="40764"/>
    <cellStyle name="Normal 11 4 24 3 2 4" xfId="40765"/>
    <cellStyle name="Normal 11 4 24 3 3" xfId="40766"/>
    <cellStyle name="Normal 11 4 24 3 3 2" xfId="40767"/>
    <cellStyle name="Normal 11 4 24 3 4" xfId="40768"/>
    <cellStyle name="Normal 11 4 24 3 5" xfId="40769"/>
    <cellStyle name="Normal 11 4 24 4" xfId="40770"/>
    <cellStyle name="Normal 11 4 24 4 2" xfId="40771"/>
    <cellStyle name="Normal 11 4 24 4 2 2" xfId="40772"/>
    <cellStyle name="Normal 11 4 24 4 3" xfId="40773"/>
    <cellStyle name="Normal 11 4 24 4 4" xfId="40774"/>
    <cellStyle name="Normal 11 4 24 5" xfId="40775"/>
    <cellStyle name="Normal 11 4 24 5 2" xfId="40776"/>
    <cellStyle name="Normal 11 4 24 6" xfId="40777"/>
    <cellStyle name="Normal 11 4 24 7" xfId="40778"/>
    <cellStyle name="Normal 11 4 25" xfId="40779"/>
    <cellStyle name="Normal 11 4 25 2" xfId="40780"/>
    <cellStyle name="Normal 11 4 25 2 2" xfId="40781"/>
    <cellStyle name="Normal 11 4 25 2 2 2" xfId="40782"/>
    <cellStyle name="Normal 11 4 25 2 2 2 2" xfId="40783"/>
    <cellStyle name="Normal 11 4 25 2 2 2 2 2" xfId="40784"/>
    <cellStyle name="Normal 11 4 25 2 2 2 3" xfId="40785"/>
    <cellStyle name="Normal 11 4 25 2 2 2 4" xfId="40786"/>
    <cellStyle name="Normal 11 4 25 2 2 3" xfId="40787"/>
    <cellStyle name="Normal 11 4 25 2 2 3 2" xfId="40788"/>
    <cellStyle name="Normal 11 4 25 2 2 4" xfId="40789"/>
    <cellStyle name="Normal 11 4 25 2 2 5" xfId="40790"/>
    <cellStyle name="Normal 11 4 25 2 3" xfId="40791"/>
    <cellStyle name="Normal 11 4 25 2 3 2" xfId="40792"/>
    <cellStyle name="Normal 11 4 25 2 3 2 2" xfId="40793"/>
    <cellStyle name="Normal 11 4 25 2 3 3" xfId="40794"/>
    <cellStyle name="Normal 11 4 25 2 3 4" xfId="40795"/>
    <cellStyle name="Normal 11 4 25 2 4" xfId="40796"/>
    <cellStyle name="Normal 11 4 25 2 4 2" xfId="40797"/>
    <cellStyle name="Normal 11 4 25 2 5" xfId="40798"/>
    <cellStyle name="Normal 11 4 25 2 6" xfId="40799"/>
    <cellStyle name="Normal 11 4 25 3" xfId="40800"/>
    <cellStyle name="Normal 11 4 25 3 2" xfId="40801"/>
    <cellStyle name="Normal 11 4 25 3 2 2" xfId="40802"/>
    <cellStyle name="Normal 11 4 25 3 2 2 2" xfId="40803"/>
    <cellStyle name="Normal 11 4 25 3 2 3" xfId="40804"/>
    <cellStyle name="Normal 11 4 25 3 2 4" xfId="40805"/>
    <cellStyle name="Normal 11 4 25 3 3" xfId="40806"/>
    <cellStyle name="Normal 11 4 25 3 3 2" xfId="40807"/>
    <cellStyle name="Normal 11 4 25 3 4" xfId="40808"/>
    <cellStyle name="Normal 11 4 25 3 5" xfId="40809"/>
    <cellStyle name="Normal 11 4 25 4" xfId="40810"/>
    <cellStyle name="Normal 11 4 25 4 2" xfId="40811"/>
    <cellStyle name="Normal 11 4 25 4 2 2" xfId="40812"/>
    <cellStyle name="Normal 11 4 25 4 3" xfId="40813"/>
    <cellStyle name="Normal 11 4 25 4 4" xfId="40814"/>
    <cellStyle name="Normal 11 4 25 5" xfId="40815"/>
    <cellStyle name="Normal 11 4 25 5 2" xfId="40816"/>
    <cellStyle name="Normal 11 4 25 6" xfId="40817"/>
    <cellStyle name="Normal 11 4 25 7" xfId="40818"/>
    <cellStyle name="Normal 11 4 26" xfId="40819"/>
    <cellStyle name="Normal 11 4 26 2" xfId="40820"/>
    <cellStyle name="Normal 11 4 26 2 2" xfId="40821"/>
    <cellStyle name="Normal 11 4 26 2 2 2" xfId="40822"/>
    <cellStyle name="Normal 11 4 26 2 2 2 2" xfId="40823"/>
    <cellStyle name="Normal 11 4 26 2 2 2 2 2" xfId="40824"/>
    <cellStyle name="Normal 11 4 26 2 2 2 3" xfId="40825"/>
    <cellStyle name="Normal 11 4 26 2 2 2 4" xfId="40826"/>
    <cellStyle name="Normal 11 4 26 2 2 3" xfId="40827"/>
    <cellStyle name="Normal 11 4 26 2 2 3 2" xfId="40828"/>
    <cellStyle name="Normal 11 4 26 2 2 4" xfId="40829"/>
    <cellStyle name="Normal 11 4 26 2 2 5" xfId="40830"/>
    <cellStyle name="Normal 11 4 26 2 3" xfId="40831"/>
    <cellStyle name="Normal 11 4 26 2 3 2" xfId="40832"/>
    <cellStyle name="Normal 11 4 26 2 3 2 2" xfId="40833"/>
    <cellStyle name="Normal 11 4 26 2 3 3" xfId="40834"/>
    <cellStyle name="Normal 11 4 26 2 3 4" xfId="40835"/>
    <cellStyle name="Normal 11 4 26 2 4" xfId="40836"/>
    <cellStyle name="Normal 11 4 26 2 4 2" xfId="40837"/>
    <cellStyle name="Normal 11 4 26 2 5" xfId="40838"/>
    <cellStyle name="Normal 11 4 26 2 6" xfId="40839"/>
    <cellStyle name="Normal 11 4 26 3" xfId="40840"/>
    <cellStyle name="Normal 11 4 26 3 2" xfId="40841"/>
    <cellStyle name="Normal 11 4 26 3 2 2" xfId="40842"/>
    <cellStyle name="Normal 11 4 26 3 2 2 2" xfId="40843"/>
    <cellStyle name="Normal 11 4 26 3 2 3" xfId="40844"/>
    <cellStyle name="Normal 11 4 26 3 2 4" xfId="40845"/>
    <cellStyle name="Normal 11 4 26 3 3" xfId="40846"/>
    <cellStyle name="Normal 11 4 26 3 3 2" xfId="40847"/>
    <cellStyle name="Normal 11 4 26 3 4" xfId="40848"/>
    <cellStyle name="Normal 11 4 26 3 5" xfId="40849"/>
    <cellStyle name="Normal 11 4 26 4" xfId="40850"/>
    <cellStyle name="Normal 11 4 26 4 2" xfId="40851"/>
    <cellStyle name="Normal 11 4 26 4 2 2" xfId="40852"/>
    <cellStyle name="Normal 11 4 26 4 3" xfId="40853"/>
    <cellStyle name="Normal 11 4 26 4 4" xfId="40854"/>
    <cellStyle name="Normal 11 4 26 5" xfId="40855"/>
    <cellStyle name="Normal 11 4 26 5 2" xfId="40856"/>
    <cellStyle name="Normal 11 4 26 6" xfId="40857"/>
    <cellStyle name="Normal 11 4 26 7" xfId="40858"/>
    <cellStyle name="Normal 11 4 27" xfId="40859"/>
    <cellStyle name="Normal 11 4 27 2" xfId="40860"/>
    <cellStyle name="Normal 11 4 27 2 2" xfId="40861"/>
    <cellStyle name="Normal 11 4 27 2 2 2" xfId="40862"/>
    <cellStyle name="Normal 11 4 27 2 2 2 2" xfId="40863"/>
    <cellStyle name="Normal 11 4 27 2 2 2 2 2" xfId="40864"/>
    <cellStyle name="Normal 11 4 27 2 2 2 3" xfId="40865"/>
    <cellStyle name="Normal 11 4 27 2 2 2 4" xfId="40866"/>
    <cellStyle name="Normal 11 4 27 2 2 3" xfId="40867"/>
    <cellStyle name="Normal 11 4 27 2 2 3 2" xfId="40868"/>
    <cellStyle name="Normal 11 4 27 2 2 4" xfId="40869"/>
    <cellStyle name="Normal 11 4 27 2 2 5" xfId="40870"/>
    <cellStyle name="Normal 11 4 27 2 3" xfId="40871"/>
    <cellStyle name="Normal 11 4 27 2 3 2" xfId="40872"/>
    <cellStyle name="Normal 11 4 27 2 3 2 2" xfId="40873"/>
    <cellStyle name="Normal 11 4 27 2 3 3" xfId="40874"/>
    <cellStyle name="Normal 11 4 27 2 3 4" xfId="40875"/>
    <cellStyle name="Normal 11 4 27 2 4" xfId="40876"/>
    <cellStyle name="Normal 11 4 27 2 4 2" xfId="40877"/>
    <cellStyle name="Normal 11 4 27 2 5" xfId="40878"/>
    <cellStyle name="Normal 11 4 27 2 6" xfId="40879"/>
    <cellStyle name="Normal 11 4 27 3" xfId="40880"/>
    <cellStyle name="Normal 11 4 27 3 2" xfId="40881"/>
    <cellStyle name="Normal 11 4 27 3 2 2" xfId="40882"/>
    <cellStyle name="Normal 11 4 27 3 2 2 2" xfId="40883"/>
    <cellStyle name="Normal 11 4 27 3 2 3" xfId="40884"/>
    <cellStyle name="Normal 11 4 27 3 2 4" xfId="40885"/>
    <cellStyle name="Normal 11 4 27 3 3" xfId="40886"/>
    <cellStyle name="Normal 11 4 27 3 3 2" xfId="40887"/>
    <cellStyle name="Normal 11 4 27 3 4" xfId="40888"/>
    <cellStyle name="Normal 11 4 27 3 5" xfId="40889"/>
    <cellStyle name="Normal 11 4 27 4" xfId="40890"/>
    <cellStyle name="Normal 11 4 27 4 2" xfId="40891"/>
    <cellStyle name="Normal 11 4 27 4 2 2" xfId="40892"/>
    <cellStyle name="Normal 11 4 27 4 3" xfId="40893"/>
    <cellStyle name="Normal 11 4 27 4 4" xfId="40894"/>
    <cellStyle name="Normal 11 4 27 5" xfId="40895"/>
    <cellStyle name="Normal 11 4 27 5 2" xfId="40896"/>
    <cellStyle name="Normal 11 4 27 6" xfId="40897"/>
    <cellStyle name="Normal 11 4 27 7" xfId="40898"/>
    <cellStyle name="Normal 11 4 28" xfId="40899"/>
    <cellStyle name="Normal 11 4 28 2" xfId="40900"/>
    <cellStyle name="Normal 11 4 28 2 2" xfId="40901"/>
    <cellStyle name="Normal 11 4 28 2 2 2" xfId="40902"/>
    <cellStyle name="Normal 11 4 28 2 2 2 2" xfId="40903"/>
    <cellStyle name="Normal 11 4 28 2 2 2 2 2" xfId="40904"/>
    <cellStyle name="Normal 11 4 28 2 2 2 3" xfId="40905"/>
    <cellStyle name="Normal 11 4 28 2 2 2 4" xfId="40906"/>
    <cellStyle name="Normal 11 4 28 2 2 3" xfId="40907"/>
    <cellStyle name="Normal 11 4 28 2 2 3 2" xfId="40908"/>
    <cellStyle name="Normal 11 4 28 2 2 4" xfId="40909"/>
    <cellStyle name="Normal 11 4 28 2 2 5" xfId="40910"/>
    <cellStyle name="Normal 11 4 28 2 3" xfId="40911"/>
    <cellStyle name="Normal 11 4 28 2 3 2" xfId="40912"/>
    <cellStyle name="Normal 11 4 28 2 3 2 2" xfId="40913"/>
    <cellStyle name="Normal 11 4 28 2 3 3" xfId="40914"/>
    <cellStyle name="Normal 11 4 28 2 3 4" xfId="40915"/>
    <cellStyle name="Normal 11 4 28 2 4" xfId="40916"/>
    <cellStyle name="Normal 11 4 28 2 4 2" xfId="40917"/>
    <cellStyle name="Normal 11 4 28 2 5" xfId="40918"/>
    <cellStyle name="Normal 11 4 28 2 6" xfId="40919"/>
    <cellStyle name="Normal 11 4 28 3" xfId="40920"/>
    <cellStyle name="Normal 11 4 28 3 2" xfId="40921"/>
    <cellStyle name="Normal 11 4 28 3 2 2" xfId="40922"/>
    <cellStyle name="Normal 11 4 28 3 2 2 2" xfId="40923"/>
    <cellStyle name="Normal 11 4 28 3 2 3" xfId="40924"/>
    <cellStyle name="Normal 11 4 28 3 2 4" xfId="40925"/>
    <cellStyle name="Normal 11 4 28 3 3" xfId="40926"/>
    <cellStyle name="Normal 11 4 28 3 3 2" xfId="40927"/>
    <cellStyle name="Normal 11 4 28 3 4" xfId="40928"/>
    <cellStyle name="Normal 11 4 28 3 5" xfId="40929"/>
    <cellStyle name="Normal 11 4 28 4" xfId="40930"/>
    <cellStyle name="Normal 11 4 28 4 2" xfId="40931"/>
    <cellStyle name="Normal 11 4 28 4 2 2" xfId="40932"/>
    <cellStyle name="Normal 11 4 28 4 3" xfId="40933"/>
    <cellStyle name="Normal 11 4 28 4 4" xfId="40934"/>
    <cellStyle name="Normal 11 4 28 5" xfId="40935"/>
    <cellStyle name="Normal 11 4 28 5 2" xfId="40936"/>
    <cellStyle name="Normal 11 4 28 6" xfId="40937"/>
    <cellStyle name="Normal 11 4 28 7" xfId="40938"/>
    <cellStyle name="Normal 11 4 29" xfId="40939"/>
    <cellStyle name="Normal 11 4 29 2" xfId="40940"/>
    <cellStyle name="Normal 11 4 29 2 2" xfId="40941"/>
    <cellStyle name="Normal 11 4 29 2 2 2" xfId="40942"/>
    <cellStyle name="Normal 11 4 29 2 2 2 2" xfId="40943"/>
    <cellStyle name="Normal 11 4 29 2 2 2 2 2" xfId="40944"/>
    <cellStyle name="Normal 11 4 29 2 2 2 3" xfId="40945"/>
    <cellStyle name="Normal 11 4 29 2 2 2 4" xfId="40946"/>
    <cellStyle name="Normal 11 4 29 2 2 3" xfId="40947"/>
    <cellStyle name="Normal 11 4 29 2 2 3 2" xfId="40948"/>
    <cellStyle name="Normal 11 4 29 2 2 4" xfId="40949"/>
    <cellStyle name="Normal 11 4 29 2 2 5" xfId="40950"/>
    <cellStyle name="Normal 11 4 29 2 3" xfId="40951"/>
    <cellStyle name="Normal 11 4 29 2 3 2" xfId="40952"/>
    <cellStyle name="Normal 11 4 29 2 3 2 2" xfId="40953"/>
    <cellStyle name="Normal 11 4 29 2 3 3" xfId="40954"/>
    <cellStyle name="Normal 11 4 29 2 3 4" xfId="40955"/>
    <cellStyle name="Normal 11 4 29 2 4" xfId="40956"/>
    <cellStyle name="Normal 11 4 29 2 4 2" xfId="40957"/>
    <cellStyle name="Normal 11 4 29 2 5" xfId="40958"/>
    <cellStyle name="Normal 11 4 29 2 6" xfId="40959"/>
    <cellStyle name="Normal 11 4 29 3" xfId="40960"/>
    <cellStyle name="Normal 11 4 29 3 2" xfId="40961"/>
    <cellStyle name="Normal 11 4 29 3 2 2" xfId="40962"/>
    <cellStyle name="Normal 11 4 29 3 2 2 2" xfId="40963"/>
    <cellStyle name="Normal 11 4 29 3 2 3" xfId="40964"/>
    <cellStyle name="Normal 11 4 29 3 2 4" xfId="40965"/>
    <cellStyle name="Normal 11 4 29 3 3" xfId="40966"/>
    <cellStyle name="Normal 11 4 29 3 3 2" xfId="40967"/>
    <cellStyle name="Normal 11 4 29 3 4" xfId="40968"/>
    <cellStyle name="Normal 11 4 29 3 5" xfId="40969"/>
    <cellStyle name="Normal 11 4 29 4" xfId="40970"/>
    <cellStyle name="Normal 11 4 29 4 2" xfId="40971"/>
    <cellStyle name="Normal 11 4 29 4 2 2" xfId="40972"/>
    <cellStyle name="Normal 11 4 29 4 3" xfId="40973"/>
    <cellStyle name="Normal 11 4 29 4 4" xfId="40974"/>
    <cellStyle name="Normal 11 4 29 5" xfId="40975"/>
    <cellStyle name="Normal 11 4 29 5 2" xfId="40976"/>
    <cellStyle name="Normal 11 4 29 6" xfId="40977"/>
    <cellStyle name="Normal 11 4 29 7" xfId="40978"/>
    <cellStyle name="Normal 11 4 3" xfId="40979"/>
    <cellStyle name="Normal 11 4 3 10" xfId="40980"/>
    <cellStyle name="Normal 11 4 3 10 2" xfId="40981"/>
    <cellStyle name="Normal 11 4 3 10 2 2" xfId="40982"/>
    <cellStyle name="Normal 11 4 3 10 2 2 2" xfId="40983"/>
    <cellStyle name="Normal 11 4 3 10 2 2 2 2" xfId="40984"/>
    <cellStyle name="Normal 11 4 3 10 2 2 2 2 2" xfId="40985"/>
    <cellStyle name="Normal 11 4 3 10 2 2 2 3" xfId="40986"/>
    <cellStyle name="Normal 11 4 3 10 2 2 2 4" xfId="40987"/>
    <cellStyle name="Normal 11 4 3 10 2 2 3" xfId="40988"/>
    <cellStyle name="Normal 11 4 3 10 2 2 3 2" xfId="40989"/>
    <cellStyle name="Normal 11 4 3 10 2 2 4" xfId="40990"/>
    <cellStyle name="Normal 11 4 3 10 2 2 5" xfId="40991"/>
    <cellStyle name="Normal 11 4 3 10 2 3" xfId="40992"/>
    <cellStyle name="Normal 11 4 3 10 2 3 2" xfId="40993"/>
    <cellStyle name="Normal 11 4 3 10 2 3 2 2" xfId="40994"/>
    <cellStyle name="Normal 11 4 3 10 2 3 3" xfId="40995"/>
    <cellStyle name="Normal 11 4 3 10 2 3 4" xfId="40996"/>
    <cellStyle name="Normal 11 4 3 10 2 4" xfId="40997"/>
    <cellStyle name="Normal 11 4 3 10 2 4 2" xfId="40998"/>
    <cellStyle name="Normal 11 4 3 10 2 5" xfId="40999"/>
    <cellStyle name="Normal 11 4 3 10 2 6" xfId="41000"/>
    <cellStyle name="Normal 11 4 3 10 3" xfId="41001"/>
    <cellStyle name="Normal 11 4 3 10 3 2" xfId="41002"/>
    <cellStyle name="Normal 11 4 3 10 3 2 2" xfId="41003"/>
    <cellStyle name="Normal 11 4 3 10 3 2 2 2" xfId="41004"/>
    <cellStyle name="Normal 11 4 3 10 3 2 3" xfId="41005"/>
    <cellStyle name="Normal 11 4 3 10 3 2 4" xfId="41006"/>
    <cellStyle name="Normal 11 4 3 10 3 3" xfId="41007"/>
    <cellStyle name="Normal 11 4 3 10 3 3 2" xfId="41008"/>
    <cellStyle name="Normal 11 4 3 10 3 4" xfId="41009"/>
    <cellStyle name="Normal 11 4 3 10 3 5" xfId="41010"/>
    <cellStyle name="Normal 11 4 3 10 4" xfId="41011"/>
    <cellStyle name="Normal 11 4 3 10 4 2" xfId="41012"/>
    <cellStyle name="Normal 11 4 3 10 4 2 2" xfId="41013"/>
    <cellStyle name="Normal 11 4 3 10 4 3" xfId="41014"/>
    <cellStyle name="Normal 11 4 3 10 4 4" xfId="41015"/>
    <cellStyle name="Normal 11 4 3 10 5" xfId="41016"/>
    <cellStyle name="Normal 11 4 3 10 5 2" xfId="41017"/>
    <cellStyle name="Normal 11 4 3 10 6" xfId="41018"/>
    <cellStyle name="Normal 11 4 3 10 7" xfId="41019"/>
    <cellStyle name="Normal 11 4 3 11" xfId="41020"/>
    <cellStyle name="Normal 11 4 3 11 2" xfId="41021"/>
    <cellStyle name="Normal 11 4 3 11 2 2" xfId="41022"/>
    <cellStyle name="Normal 11 4 3 11 2 2 2" xfId="41023"/>
    <cellStyle name="Normal 11 4 3 11 2 2 2 2" xfId="41024"/>
    <cellStyle name="Normal 11 4 3 11 2 2 2 2 2" xfId="41025"/>
    <cellStyle name="Normal 11 4 3 11 2 2 2 3" xfId="41026"/>
    <cellStyle name="Normal 11 4 3 11 2 2 2 4" xfId="41027"/>
    <cellStyle name="Normal 11 4 3 11 2 2 3" xfId="41028"/>
    <cellStyle name="Normal 11 4 3 11 2 2 3 2" xfId="41029"/>
    <cellStyle name="Normal 11 4 3 11 2 2 4" xfId="41030"/>
    <cellStyle name="Normal 11 4 3 11 2 2 5" xfId="41031"/>
    <cellStyle name="Normal 11 4 3 11 2 3" xfId="41032"/>
    <cellStyle name="Normal 11 4 3 11 2 3 2" xfId="41033"/>
    <cellStyle name="Normal 11 4 3 11 2 3 2 2" xfId="41034"/>
    <cellStyle name="Normal 11 4 3 11 2 3 3" xfId="41035"/>
    <cellStyle name="Normal 11 4 3 11 2 3 4" xfId="41036"/>
    <cellStyle name="Normal 11 4 3 11 2 4" xfId="41037"/>
    <cellStyle name="Normal 11 4 3 11 2 4 2" xfId="41038"/>
    <cellStyle name="Normal 11 4 3 11 2 5" xfId="41039"/>
    <cellStyle name="Normal 11 4 3 11 2 6" xfId="41040"/>
    <cellStyle name="Normal 11 4 3 11 3" xfId="41041"/>
    <cellStyle name="Normal 11 4 3 11 3 2" xfId="41042"/>
    <cellStyle name="Normal 11 4 3 11 3 2 2" xfId="41043"/>
    <cellStyle name="Normal 11 4 3 11 3 2 2 2" xfId="41044"/>
    <cellStyle name="Normal 11 4 3 11 3 2 3" xfId="41045"/>
    <cellStyle name="Normal 11 4 3 11 3 2 4" xfId="41046"/>
    <cellStyle name="Normal 11 4 3 11 3 3" xfId="41047"/>
    <cellStyle name="Normal 11 4 3 11 3 3 2" xfId="41048"/>
    <cellStyle name="Normal 11 4 3 11 3 4" xfId="41049"/>
    <cellStyle name="Normal 11 4 3 11 3 5" xfId="41050"/>
    <cellStyle name="Normal 11 4 3 11 4" xfId="41051"/>
    <cellStyle name="Normal 11 4 3 11 4 2" xfId="41052"/>
    <cellStyle name="Normal 11 4 3 11 4 2 2" xfId="41053"/>
    <cellStyle name="Normal 11 4 3 11 4 3" xfId="41054"/>
    <cellStyle name="Normal 11 4 3 11 4 4" xfId="41055"/>
    <cellStyle name="Normal 11 4 3 11 5" xfId="41056"/>
    <cellStyle name="Normal 11 4 3 11 5 2" xfId="41057"/>
    <cellStyle name="Normal 11 4 3 11 6" xfId="41058"/>
    <cellStyle name="Normal 11 4 3 11 7" xfId="41059"/>
    <cellStyle name="Normal 11 4 3 12" xfId="41060"/>
    <cellStyle name="Normal 11 4 3 12 2" xfId="41061"/>
    <cellStyle name="Normal 11 4 3 12 2 2" xfId="41062"/>
    <cellStyle name="Normal 11 4 3 12 2 2 2" xfId="41063"/>
    <cellStyle name="Normal 11 4 3 12 2 2 2 2" xfId="41064"/>
    <cellStyle name="Normal 11 4 3 12 2 2 2 2 2" xfId="41065"/>
    <cellStyle name="Normal 11 4 3 12 2 2 2 3" xfId="41066"/>
    <cellStyle name="Normal 11 4 3 12 2 2 2 4" xfId="41067"/>
    <cellStyle name="Normal 11 4 3 12 2 2 3" xfId="41068"/>
    <cellStyle name="Normal 11 4 3 12 2 2 3 2" xfId="41069"/>
    <cellStyle name="Normal 11 4 3 12 2 2 4" xfId="41070"/>
    <cellStyle name="Normal 11 4 3 12 2 2 5" xfId="41071"/>
    <cellStyle name="Normal 11 4 3 12 2 3" xfId="41072"/>
    <cellStyle name="Normal 11 4 3 12 2 3 2" xfId="41073"/>
    <cellStyle name="Normal 11 4 3 12 2 3 2 2" xfId="41074"/>
    <cellStyle name="Normal 11 4 3 12 2 3 3" xfId="41075"/>
    <cellStyle name="Normal 11 4 3 12 2 3 4" xfId="41076"/>
    <cellStyle name="Normal 11 4 3 12 2 4" xfId="41077"/>
    <cellStyle name="Normal 11 4 3 12 2 4 2" xfId="41078"/>
    <cellStyle name="Normal 11 4 3 12 2 5" xfId="41079"/>
    <cellStyle name="Normal 11 4 3 12 2 6" xfId="41080"/>
    <cellStyle name="Normal 11 4 3 12 3" xfId="41081"/>
    <cellStyle name="Normal 11 4 3 12 3 2" xfId="41082"/>
    <cellStyle name="Normal 11 4 3 12 3 2 2" xfId="41083"/>
    <cellStyle name="Normal 11 4 3 12 3 2 2 2" xfId="41084"/>
    <cellStyle name="Normal 11 4 3 12 3 2 3" xfId="41085"/>
    <cellStyle name="Normal 11 4 3 12 3 2 4" xfId="41086"/>
    <cellStyle name="Normal 11 4 3 12 3 3" xfId="41087"/>
    <cellStyle name="Normal 11 4 3 12 3 3 2" xfId="41088"/>
    <cellStyle name="Normal 11 4 3 12 3 4" xfId="41089"/>
    <cellStyle name="Normal 11 4 3 12 3 5" xfId="41090"/>
    <cellStyle name="Normal 11 4 3 12 4" xfId="41091"/>
    <cellStyle name="Normal 11 4 3 12 4 2" xfId="41092"/>
    <cellStyle name="Normal 11 4 3 12 4 2 2" xfId="41093"/>
    <cellStyle name="Normal 11 4 3 12 4 3" xfId="41094"/>
    <cellStyle name="Normal 11 4 3 12 4 4" xfId="41095"/>
    <cellStyle name="Normal 11 4 3 12 5" xfId="41096"/>
    <cellStyle name="Normal 11 4 3 12 5 2" xfId="41097"/>
    <cellStyle name="Normal 11 4 3 12 6" xfId="41098"/>
    <cellStyle name="Normal 11 4 3 12 7" xfId="41099"/>
    <cellStyle name="Normal 11 4 3 13" xfId="41100"/>
    <cellStyle name="Normal 11 4 3 13 2" xfId="41101"/>
    <cellStyle name="Normal 11 4 3 13 2 2" xfId="41102"/>
    <cellStyle name="Normal 11 4 3 13 2 2 2" xfId="41103"/>
    <cellStyle name="Normal 11 4 3 13 2 2 2 2" xfId="41104"/>
    <cellStyle name="Normal 11 4 3 13 2 2 2 2 2" xfId="41105"/>
    <cellStyle name="Normal 11 4 3 13 2 2 2 3" xfId="41106"/>
    <cellStyle name="Normal 11 4 3 13 2 2 2 4" xfId="41107"/>
    <cellStyle name="Normal 11 4 3 13 2 2 3" xfId="41108"/>
    <cellStyle name="Normal 11 4 3 13 2 2 3 2" xfId="41109"/>
    <cellStyle name="Normal 11 4 3 13 2 2 4" xfId="41110"/>
    <cellStyle name="Normal 11 4 3 13 2 2 5" xfId="41111"/>
    <cellStyle name="Normal 11 4 3 13 2 3" xfId="41112"/>
    <cellStyle name="Normal 11 4 3 13 2 3 2" xfId="41113"/>
    <cellStyle name="Normal 11 4 3 13 2 3 2 2" xfId="41114"/>
    <cellStyle name="Normal 11 4 3 13 2 3 3" xfId="41115"/>
    <cellStyle name="Normal 11 4 3 13 2 3 4" xfId="41116"/>
    <cellStyle name="Normal 11 4 3 13 2 4" xfId="41117"/>
    <cellStyle name="Normal 11 4 3 13 2 4 2" xfId="41118"/>
    <cellStyle name="Normal 11 4 3 13 2 5" xfId="41119"/>
    <cellStyle name="Normal 11 4 3 13 2 6" xfId="41120"/>
    <cellStyle name="Normal 11 4 3 13 3" xfId="41121"/>
    <cellStyle name="Normal 11 4 3 13 3 2" xfId="41122"/>
    <cellStyle name="Normal 11 4 3 13 3 2 2" xfId="41123"/>
    <cellStyle name="Normal 11 4 3 13 3 2 2 2" xfId="41124"/>
    <cellStyle name="Normal 11 4 3 13 3 2 3" xfId="41125"/>
    <cellStyle name="Normal 11 4 3 13 3 2 4" xfId="41126"/>
    <cellStyle name="Normal 11 4 3 13 3 3" xfId="41127"/>
    <cellStyle name="Normal 11 4 3 13 3 3 2" xfId="41128"/>
    <cellStyle name="Normal 11 4 3 13 3 4" xfId="41129"/>
    <cellStyle name="Normal 11 4 3 13 3 5" xfId="41130"/>
    <cellStyle name="Normal 11 4 3 13 4" xfId="41131"/>
    <cellStyle name="Normal 11 4 3 13 4 2" xfId="41132"/>
    <cellStyle name="Normal 11 4 3 13 4 2 2" xfId="41133"/>
    <cellStyle name="Normal 11 4 3 13 4 3" xfId="41134"/>
    <cellStyle name="Normal 11 4 3 13 4 4" xfId="41135"/>
    <cellStyle name="Normal 11 4 3 13 5" xfId="41136"/>
    <cellStyle name="Normal 11 4 3 13 5 2" xfId="41137"/>
    <cellStyle name="Normal 11 4 3 13 6" xfId="41138"/>
    <cellStyle name="Normal 11 4 3 13 7" xfId="41139"/>
    <cellStyle name="Normal 11 4 3 14" xfId="41140"/>
    <cellStyle name="Normal 11 4 3 14 2" xfId="41141"/>
    <cellStyle name="Normal 11 4 3 14 2 2" xfId="41142"/>
    <cellStyle name="Normal 11 4 3 14 2 2 2" xfId="41143"/>
    <cellStyle name="Normal 11 4 3 14 2 2 2 2" xfId="41144"/>
    <cellStyle name="Normal 11 4 3 14 2 2 2 2 2" xfId="41145"/>
    <cellStyle name="Normal 11 4 3 14 2 2 2 3" xfId="41146"/>
    <cellStyle name="Normal 11 4 3 14 2 2 2 4" xfId="41147"/>
    <cellStyle name="Normal 11 4 3 14 2 2 3" xfId="41148"/>
    <cellStyle name="Normal 11 4 3 14 2 2 3 2" xfId="41149"/>
    <cellStyle name="Normal 11 4 3 14 2 2 4" xfId="41150"/>
    <cellStyle name="Normal 11 4 3 14 2 2 5" xfId="41151"/>
    <cellStyle name="Normal 11 4 3 14 2 3" xfId="41152"/>
    <cellStyle name="Normal 11 4 3 14 2 3 2" xfId="41153"/>
    <cellStyle name="Normal 11 4 3 14 2 3 2 2" xfId="41154"/>
    <cellStyle name="Normal 11 4 3 14 2 3 3" xfId="41155"/>
    <cellStyle name="Normal 11 4 3 14 2 3 4" xfId="41156"/>
    <cellStyle name="Normal 11 4 3 14 2 4" xfId="41157"/>
    <cellStyle name="Normal 11 4 3 14 2 4 2" xfId="41158"/>
    <cellStyle name="Normal 11 4 3 14 2 5" xfId="41159"/>
    <cellStyle name="Normal 11 4 3 14 2 6" xfId="41160"/>
    <cellStyle name="Normal 11 4 3 14 3" xfId="41161"/>
    <cellStyle name="Normal 11 4 3 14 3 2" xfId="41162"/>
    <cellStyle name="Normal 11 4 3 14 3 2 2" xfId="41163"/>
    <cellStyle name="Normal 11 4 3 14 3 2 2 2" xfId="41164"/>
    <cellStyle name="Normal 11 4 3 14 3 2 3" xfId="41165"/>
    <cellStyle name="Normal 11 4 3 14 3 2 4" xfId="41166"/>
    <cellStyle name="Normal 11 4 3 14 3 3" xfId="41167"/>
    <cellStyle name="Normal 11 4 3 14 3 3 2" xfId="41168"/>
    <cellStyle name="Normal 11 4 3 14 3 4" xfId="41169"/>
    <cellStyle name="Normal 11 4 3 14 3 5" xfId="41170"/>
    <cellStyle name="Normal 11 4 3 14 4" xfId="41171"/>
    <cellStyle name="Normal 11 4 3 14 4 2" xfId="41172"/>
    <cellStyle name="Normal 11 4 3 14 4 2 2" xfId="41173"/>
    <cellStyle name="Normal 11 4 3 14 4 3" xfId="41174"/>
    <cellStyle name="Normal 11 4 3 14 4 4" xfId="41175"/>
    <cellStyle name="Normal 11 4 3 14 5" xfId="41176"/>
    <cellStyle name="Normal 11 4 3 14 5 2" xfId="41177"/>
    <cellStyle name="Normal 11 4 3 14 6" xfId="41178"/>
    <cellStyle name="Normal 11 4 3 14 7" xfId="41179"/>
    <cellStyle name="Normal 11 4 3 15" xfId="41180"/>
    <cellStyle name="Normal 11 4 3 15 2" xfId="41181"/>
    <cellStyle name="Normal 11 4 3 15 2 2" xfId="41182"/>
    <cellStyle name="Normal 11 4 3 15 2 2 2" xfId="41183"/>
    <cellStyle name="Normal 11 4 3 15 2 2 2 2" xfId="41184"/>
    <cellStyle name="Normal 11 4 3 15 2 2 2 2 2" xfId="41185"/>
    <cellStyle name="Normal 11 4 3 15 2 2 2 3" xfId="41186"/>
    <cellStyle name="Normal 11 4 3 15 2 2 2 4" xfId="41187"/>
    <cellStyle name="Normal 11 4 3 15 2 2 3" xfId="41188"/>
    <cellStyle name="Normal 11 4 3 15 2 2 3 2" xfId="41189"/>
    <cellStyle name="Normal 11 4 3 15 2 2 4" xfId="41190"/>
    <cellStyle name="Normal 11 4 3 15 2 2 5" xfId="41191"/>
    <cellStyle name="Normal 11 4 3 15 2 3" xfId="41192"/>
    <cellStyle name="Normal 11 4 3 15 2 3 2" xfId="41193"/>
    <cellStyle name="Normal 11 4 3 15 2 3 2 2" xfId="41194"/>
    <cellStyle name="Normal 11 4 3 15 2 3 3" xfId="41195"/>
    <cellStyle name="Normal 11 4 3 15 2 3 4" xfId="41196"/>
    <cellStyle name="Normal 11 4 3 15 2 4" xfId="41197"/>
    <cellStyle name="Normal 11 4 3 15 2 4 2" xfId="41198"/>
    <cellStyle name="Normal 11 4 3 15 2 5" xfId="41199"/>
    <cellStyle name="Normal 11 4 3 15 2 6" xfId="41200"/>
    <cellStyle name="Normal 11 4 3 15 3" xfId="41201"/>
    <cellStyle name="Normal 11 4 3 15 3 2" xfId="41202"/>
    <cellStyle name="Normal 11 4 3 15 3 2 2" xfId="41203"/>
    <cellStyle name="Normal 11 4 3 15 3 2 2 2" xfId="41204"/>
    <cellStyle name="Normal 11 4 3 15 3 2 3" xfId="41205"/>
    <cellStyle name="Normal 11 4 3 15 3 2 4" xfId="41206"/>
    <cellStyle name="Normal 11 4 3 15 3 3" xfId="41207"/>
    <cellStyle name="Normal 11 4 3 15 3 3 2" xfId="41208"/>
    <cellStyle name="Normal 11 4 3 15 3 4" xfId="41209"/>
    <cellStyle name="Normal 11 4 3 15 3 5" xfId="41210"/>
    <cellStyle name="Normal 11 4 3 15 4" xfId="41211"/>
    <cellStyle name="Normal 11 4 3 15 4 2" xfId="41212"/>
    <cellStyle name="Normal 11 4 3 15 4 2 2" xfId="41213"/>
    <cellStyle name="Normal 11 4 3 15 4 3" xfId="41214"/>
    <cellStyle name="Normal 11 4 3 15 4 4" xfId="41215"/>
    <cellStyle name="Normal 11 4 3 15 5" xfId="41216"/>
    <cellStyle name="Normal 11 4 3 15 5 2" xfId="41217"/>
    <cellStyle name="Normal 11 4 3 15 6" xfId="41218"/>
    <cellStyle name="Normal 11 4 3 15 7" xfId="41219"/>
    <cellStyle name="Normal 11 4 3 16" xfId="41220"/>
    <cellStyle name="Normal 11 4 3 16 2" xfId="41221"/>
    <cellStyle name="Normal 11 4 3 16 2 2" xfId="41222"/>
    <cellStyle name="Normal 11 4 3 16 2 2 2" xfId="41223"/>
    <cellStyle name="Normal 11 4 3 16 2 2 2 2" xfId="41224"/>
    <cellStyle name="Normal 11 4 3 16 2 2 2 2 2" xfId="41225"/>
    <cellStyle name="Normal 11 4 3 16 2 2 2 3" xfId="41226"/>
    <cellStyle name="Normal 11 4 3 16 2 2 2 4" xfId="41227"/>
    <cellStyle name="Normal 11 4 3 16 2 2 3" xfId="41228"/>
    <cellStyle name="Normal 11 4 3 16 2 2 3 2" xfId="41229"/>
    <cellStyle name="Normal 11 4 3 16 2 2 4" xfId="41230"/>
    <cellStyle name="Normal 11 4 3 16 2 2 5" xfId="41231"/>
    <cellStyle name="Normal 11 4 3 16 2 3" xfId="41232"/>
    <cellStyle name="Normal 11 4 3 16 2 3 2" xfId="41233"/>
    <cellStyle name="Normal 11 4 3 16 2 3 2 2" xfId="41234"/>
    <cellStyle name="Normal 11 4 3 16 2 3 3" xfId="41235"/>
    <cellStyle name="Normal 11 4 3 16 2 3 4" xfId="41236"/>
    <cellStyle name="Normal 11 4 3 16 2 4" xfId="41237"/>
    <cellStyle name="Normal 11 4 3 16 2 4 2" xfId="41238"/>
    <cellStyle name="Normal 11 4 3 16 2 5" xfId="41239"/>
    <cellStyle name="Normal 11 4 3 16 2 6" xfId="41240"/>
    <cellStyle name="Normal 11 4 3 16 3" xfId="41241"/>
    <cellStyle name="Normal 11 4 3 16 3 2" xfId="41242"/>
    <cellStyle name="Normal 11 4 3 16 3 2 2" xfId="41243"/>
    <cellStyle name="Normal 11 4 3 16 3 2 2 2" xfId="41244"/>
    <cellStyle name="Normal 11 4 3 16 3 2 3" xfId="41245"/>
    <cellStyle name="Normal 11 4 3 16 3 2 4" xfId="41246"/>
    <cellStyle name="Normal 11 4 3 16 3 3" xfId="41247"/>
    <cellStyle name="Normal 11 4 3 16 3 3 2" xfId="41248"/>
    <cellStyle name="Normal 11 4 3 16 3 4" xfId="41249"/>
    <cellStyle name="Normal 11 4 3 16 3 5" xfId="41250"/>
    <cellStyle name="Normal 11 4 3 16 4" xfId="41251"/>
    <cellStyle name="Normal 11 4 3 16 4 2" xfId="41252"/>
    <cellStyle name="Normal 11 4 3 16 4 2 2" xfId="41253"/>
    <cellStyle name="Normal 11 4 3 16 4 3" xfId="41254"/>
    <cellStyle name="Normal 11 4 3 16 4 4" xfId="41255"/>
    <cellStyle name="Normal 11 4 3 16 5" xfId="41256"/>
    <cellStyle name="Normal 11 4 3 16 5 2" xfId="41257"/>
    <cellStyle name="Normal 11 4 3 16 6" xfId="41258"/>
    <cellStyle name="Normal 11 4 3 16 7" xfId="41259"/>
    <cellStyle name="Normal 11 4 3 17" xfId="41260"/>
    <cellStyle name="Normal 11 4 3 17 2" xfId="41261"/>
    <cellStyle name="Normal 11 4 3 17 2 2" xfId="41262"/>
    <cellStyle name="Normal 11 4 3 17 2 2 2" xfId="41263"/>
    <cellStyle name="Normal 11 4 3 17 2 2 2 2" xfId="41264"/>
    <cellStyle name="Normal 11 4 3 17 2 2 2 2 2" xfId="41265"/>
    <cellStyle name="Normal 11 4 3 17 2 2 2 3" xfId="41266"/>
    <cellStyle name="Normal 11 4 3 17 2 2 2 4" xfId="41267"/>
    <cellStyle name="Normal 11 4 3 17 2 2 3" xfId="41268"/>
    <cellStyle name="Normal 11 4 3 17 2 2 3 2" xfId="41269"/>
    <cellStyle name="Normal 11 4 3 17 2 2 4" xfId="41270"/>
    <cellStyle name="Normal 11 4 3 17 2 2 5" xfId="41271"/>
    <cellStyle name="Normal 11 4 3 17 2 3" xfId="41272"/>
    <cellStyle name="Normal 11 4 3 17 2 3 2" xfId="41273"/>
    <cellStyle name="Normal 11 4 3 17 2 3 2 2" xfId="41274"/>
    <cellStyle name="Normal 11 4 3 17 2 3 3" xfId="41275"/>
    <cellStyle name="Normal 11 4 3 17 2 3 4" xfId="41276"/>
    <cellStyle name="Normal 11 4 3 17 2 4" xfId="41277"/>
    <cellStyle name="Normal 11 4 3 17 2 4 2" xfId="41278"/>
    <cellStyle name="Normal 11 4 3 17 2 5" xfId="41279"/>
    <cellStyle name="Normal 11 4 3 17 2 6" xfId="41280"/>
    <cellStyle name="Normal 11 4 3 17 3" xfId="41281"/>
    <cellStyle name="Normal 11 4 3 17 3 2" xfId="41282"/>
    <cellStyle name="Normal 11 4 3 17 3 2 2" xfId="41283"/>
    <cellStyle name="Normal 11 4 3 17 3 2 2 2" xfId="41284"/>
    <cellStyle name="Normal 11 4 3 17 3 2 3" xfId="41285"/>
    <cellStyle name="Normal 11 4 3 17 3 2 4" xfId="41286"/>
    <cellStyle name="Normal 11 4 3 17 3 3" xfId="41287"/>
    <cellStyle name="Normal 11 4 3 17 3 3 2" xfId="41288"/>
    <cellStyle name="Normal 11 4 3 17 3 4" xfId="41289"/>
    <cellStyle name="Normal 11 4 3 17 3 5" xfId="41290"/>
    <cellStyle name="Normal 11 4 3 17 4" xfId="41291"/>
    <cellStyle name="Normal 11 4 3 17 4 2" xfId="41292"/>
    <cellStyle name="Normal 11 4 3 17 4 2 2" xfId="41293"/>
    <cellStyle name="Normal 11 4 3 17 4 3" xfId="41294"/>
    <cellStyle name="Normal 11 4 3 17 4 4" xfId="41295"/>
    <cellStyle name="Normal 11 4 3 17 5" xfId="41296"/>
    <cellStyle name="Normal 11 4 3 17 5 2" xfId="41297"/>
    <cellStyle name="Normal 11 4 3 17 6" xfId="41298"/>
    <cellStyle name="Normal 11 4 3 17 7" xfId="41299"/>
    <cellStyle name="Normal 11 4 3 18" xfId="41300"/>
    <cellStyle name="Normal 11 4 3 18 2" xfId="41301"/>
    <cellStyle name="Normal 11 4 3 18 2 2" xfId="41302"/>
    <cellStyle name="Normal 11 4 3 18 2 2 2" xfId="41303"/>
    <cellStyle name="Normal 11 4 3 18 2 2 2 2" xfId="41304"/>
    <cellStyle name="Normal 11 4 3 18 2 2 2 2 2" xfId="41305"/>
    <cellStyle name="Normal 11 4 3 18 2 2 2 3" xfId="41306"/>
    <cellStyle name="Normal 11 4 3 18 2 2 2 4" xfId="41307"/>
    <cellStyle name="Normal 11 4 3 18 2 2 3" xfId="41308"/>
    <cellStyle name="Normal 11 4 3 18 2 2 3 2" xfId="41309"/>
    <cellStyle name="Normal 11 4 3 18 2 2 4" xfId="41310"/>
    <cellStyle name="Normal 11 4 3 18 2 2 5" xfId="41311"/>
    <cellStyle name="Normal 11 4 3 18 2 3" xfId="41312"/>
    <cellStyle name="Normal 11 4 3 18 2 3 2" xfId="41313"/>
    <cellStyle name="Normal 11 4 3 18 2 3 2 2" xfId="41314"/>
    <cellStyle name="Normal 11 4 3 18 2 3 3" xfId="41315"/>
    <cellStyle name="Normal 11 4 3 18 2 3 4" xfId="41316"/>
    <cellStyle name="Normal 11 4 3 18 2 4" xfId="41317"/>
    <cellStyle name="Normal 11 4 3 18 2 4 2" xfId="41318"/>
    <cellStyle name="Normal 11 4 3 18 2 5" xfId="41319"/>
    <cellStyle name="Normal 11 4 3 18 2 6" xfId="41320"/>
    <cellStyle name="Normal 11 4 3 18 3" xfId="41321"/>
    <cellStyle name="Normal 11 4 3 18 3 2" xfId="41322"/>
    <cellStyle name="Normal 11 4 3 18 3 2 2" xfId="41323"/>
    <cellStyle name="Normal 11 4 3 18 3 2 2 2" xfId="41324"/>
    <cellStyle name="Normal 11 4 3 18 3 2 3" xfId="41325"/>
    <cellStyle name="Normal 11 4 3 18 3 2 4" xfId="41326"/>
    <cellStyle name="Normal 11 4 3 18 3 3" xfId="41327"/>
    <cellStyle name="Normal 11 4 3 18 3 3 2" xfId="41328"/>
    <cellStyle name="Normal 11 4 3 18 3 4" xfId="41329"/>
    <cellStyle name="Normal 11 4 3 18 3 5" xfId="41330"/>
    <cellStyle name="Normal 11 4 3 18 4" xfId="41331"/>
    <cellStyle name="Normal 11 4 3 18 4 2" xfId="41332"/>
    <cellStyle name="Normal 11 4 3 18 4 2 2" xfId="41333"/>
    <cellStyle name="Normal 11 4 3 18 4 3" xfId="41334"/>
    <cellStyle name="Normal 11 4 3 18 4 4" xfId="41335"/>
    <cellStyle name="Normal 11 4 3 18 5" xfId="41336"/>
    <cellStyle name="Normal 11 4 3 18 5 2" xfId="41337"/>
    <cellStyle name="Normal 11 4 3 18 6" xfId="41338"/>
    <cellStyle name="Normal 11 4 3 18 7" xfId="41339"/>
    <cellStyle name="Normal 11 4 3 19" xfId="41340"/>
    <cellStyle name="Normal 11 4 3 19 2" xfId="41341"/>
    <cellStyle name="Normal 11 4 3 19 2 2" xfId="41342"/>
    <cellStyle name="Normal 11 4 3 19 2 2 2" xfId="41343"/>
    <cellStyle name="Normal 11 4 3 19 2 2 2 2" xfId="41344"/>
    <cellStyle name="Normal 11 4 3 19 2 2 2 2 2" xfId="41345"/>
    <cellStyle name="Normal 11 4 3 19 2 2 2 3" xfId="41346"/>
    <cellStyle name="Normal 11 4 3 19 2 2 2 4" xfId="41347"/>
    <cellStyle name="Normal 11 4 3 19 2 2 3" xfId="41348"/>
    <cellStyle name="Normal 11 4 3 19 2 2 3 2" xfId="41349"/>
    <cellStyle name="Normal 11 4 3 19 2 2 4" xfId="41350"/>
    <cellStyle name="Normal 11 4 3 19 2 2 5" xfId="41351"/>
    <cellStyle name="Normal 11 4 3 19 2 3" xfId="41352"/>
    <cellStyle name="Normal 11 4 3 19 2 3 2" xfId="41353"/>
    <cellStyle name="Normal 11 4 3 19 2 3 2 2" xfId="41354"/>
    <cellStyle name="Normal 11 4 3 19 2 3 3" xfId="41355"/>
    <cellStyle name="Normal 11 4 3 19 2 3 4" xfId="41356"/>
    <cellStyle name="Normal 11 4 3 19 2 4" xfId="41357"/>
    <cellStyle name="Normal 11 4 3 19 2 4 2" xfId="41358"/>
    <cellStyle name="Normal 11 4 3 19 2 5" xfId="41359"/>
    <cellStyle name="Normal 11 4 3 19 2 6" xfId="41360"/>
    <cellStyle name="Normal 11 4 3 19 3" xfId="41361"/>
    <cellStyle name="Normal 11 4 3 19 3 2" xfId="41362"/>
    <cellStyle name="Normal 11 4 3 19 3 2 2" xfId="41363"/>
    <cellStyle name="Normal 11 4 3 19 3 2 2 2" xfId="41364"/>
    <cellStyle name="Normal 11 4 3 19 3 2 3" xfId="41365"/>
    <cellStyle name="Normal 11 4 3 19 3 2 4" xfId="41366"/>
    <cellStyle name="Normal 11 4 3 19 3 3" xfId="41367"/>
    <cellStyle name="Normal 11 4 3 19 3 3 2" xfId="41368"/>
    <cellStyle name="Normal 11 4 3 19 3 4" xfId="41369"/>
    <cellStyle name="Normal 11 4 3 19 3 5" xfId="41370"/>
    <cellStyle name="Normal 11 4 3 19 4" xfId="41371"/>
    <cellStyle name="Normal 11 4 3 19 4 2" xfId="41372"/>
    <cellStyle name="Normal 11 4 3 19 4 2 2" xfId="41373"/>
    <cellStyle name="Normal 11 4 3 19 4 3" xfId="41374"/>
    <cellStyle name="Normal 11 4 3 19 4 4" xfId="41375"/>
    <cellStyle name="Normal 11 4 3 19 5" xfId="41376"/>
    <cellStyle name="Normal 11 4 3 19 5 2" xfId="41377"/>
    <cellStyle name="Normal 11 4 3 19 6" xfId="41378"/>
    <cellStyle name="Normal 11 4 3 19 7" xfId="41379"/>
    <cellStyle name="Normal 11 4 3 2" xfId="41380"/>
    <cellStyle name="Normal 11 4 3 2 2" xfId="41381"/>
    <cellStyle name="Normal 11 4 3 2 2 2" xfId="41382"/>
    <cellStyle name="Normal 11 4 3 2 2 2 2" xfId="41383"/>
    <cellStyle name="Normal 11 4 3 2 2 2 2 2" xfId="41384"/>
    <cellStyle name="Normal 11 4 3 2 2 2 2 2 2" xfId="41385"/>
    <cellStyle name="Normal 11 4 3 2 2 2 2 3" xfId="41386"/>
    <cellStyle name="Normal 11 4 3 2 2 2 2 4" xfId="41387"/>
    <cellStyle name="Normal 11 4 3 2 2 2 3" xfId="41388"/>
    <cellStyle name="Normal 11 4 3 2 2 2 3 2" xfId="41389"/>
    <cellStyle name="Normal 11 4 3 2 2 2 4" xfId="41390"/>
    <cellStyle name="Normal 11 4 3 2 2 2 5" xfId="41391"/>
    <cellStyle name="Normal 11 4 3 2 2 3" xfId="41392"/>
    <cellStyle name="Normal 11 4 3 2 2 3 2" xfId="41393"/>
    <cellStyle name="Normal 11 4 3 2 2 3 2 2" xfId="41394"/>
    <cellStyle name="Normal 11 4 3 2 2 3 3" xfId="41395"/>
    <cellStyle name="Normal 11 4 3 2 2 3 4" xfId="41396"/>
    <cellStyle name="Normal 11 4 3 2 2 4" xfId="41397"/>
    <cellStyle name="Normal 11 4 3 2 2 4 2" xfId="41398"/>
    <cellStyle name="Normal 11 4 3 2 2 5" xfId="41399"/>
    <cellStyle name="Normal 11 4 3 2 2 6" xfId="41400"/>
    <cellStyle name="Normal 11 4 3 2 3" xfId="41401"/>
    <cellStyle name="Normal 11 4 3 2 3 2" xfId="41402"/>
    <cellStyle name="Normal 11 4 3 2 3 2 2" xfId="41403"/>
    <cellStyle name="Normal 11 4 3 2 3 2 2 2" xfId="41404"/>
    <cellStyle name="Normal 11 4 3 2 3 2 3" xfId="41405"/>
    <cellStyle name="Normal 11 4 3 2 3 2 4" xfId="41406"/>
    <cellStyle name="Normal 11 4 3 2 3 3" xfId="41407"/>
    <cellStyle name="Normal 11 4 3 2 3 3 2" xfId="41408"/>
    <cellStyle name="Normal 11 4 3 2 3 4" xfId="41409"/>
    <cellStyle name="Normal 11 4 3 2 3 5" xfId="41410"/>
    <cellStyle name="Normal 11 4 3 2 4" xfId="41411"/>
    <cellStyle name="Normal 11 4 3 2 4 2" xfId="41412"/>
    <cellStyle name="Normal 11 4 3 2 4 2 2" xfId="41413"/>
    <cellStyle name="Normal 11 4 3 2 4 3" xfId="41414"/>
    <cellStyle name="Normal 11 4 3 2 4 4" xfId="41415"/>
    <cellStyle name="Normal 11 4 3 2 5" xfId="41416"/>
    <cellStyle name="Normal 11 4 3 2 5 2" xfId="41417"/>
    <cellStyle name="Normal 11 4 3 2 6" xfId="41418"/>
    <cellStyle name="Normal 11 4 3 2 7" xfId="41419"/>
    <cellStyle name="Normal 11 4 3 20" xfId="41420"/>
    <cellStyle name="Normal 11 4 3 20 2" xfId="41421"/>
    <cellStyle name="Normal 11 4 3 20 2 2" xfId="41422"/>
    <cellStyle name="Normal 11 4 3 20 2 2 2" xfId="41423"/>
    <cellStyle name="Normal 11 4 3 20 2 2 2 2" xfId="41424"/>
    <cellStyle name="Normal 11 4 3 20 2 2 2 2 2" xfId="41425"/>
    <cellStyle name="Normal 11 4 3 20 2 2 2 3" xfId="41426"/>
    <cellStyle name="Normal 11 4 3 20 2 2 2 4" xfId="41427"/>
    <cellStyle name="Normal 11 4 3 20 2 2 3" xfId="41428"/>
    <cellStyle name="Normal 11 4 3 20 2 2 3 2" xfId="41429"/>
    <cellStyle name="Normal 11 4 3 20 2 2 4" xfId="41430"/>
    <cellStyle name="Normal 11 4 3 20 2 2 5" xfId="41431"/>
    <cellStyle name="Normal 11 4 3 20 2 3" xfId="41432"/>
    <cellStyle name="Normal 11 4 3 20 2 3 2" xfId="41433"/>
    <cellStyle name="Normal 11 4 3 20 2 3 2 2" xfId="41434"/>
    <cellStyle name="Normal 11 4 3 20 2 3 3" xfId="41435"/>
    <cellStyle name="Normal 11 4 3 20 2 3 4" xfId="41436"/>
    <cellStyle name="Normal 11 4 3 20 2 4" xfId="41437"/>
    <cellStyle name="Normal 11 4 3 20 2 4 2" xfId="41438"/>
    <cellStyle name="Normal 11 4 3 20 2 5" xfId="41439"/>
    <cellStyle name="Normal 11 4 3 20 2 6" xfId="41440"/>
    <cellStyle name="Normal 11 4 3 20 3" xfId="41441"/>
    <cellStyle name="Normal 11 4 3 20 3 2" xfId="41442"/>
    <cellStyle name="Normal 11 4 3 20 3 2 2" xfId="41443"/>
    <cellStyle name="Normal 11 4 3 20 3 2 2 2" xfId="41444"/>
    <cellStyle name="Normal 11 4 3 20 3 2 3" xfId="41445"/>
    <cellStyle name="Normal 11 4 3 20 3 2 4" xfId="41446"/>
    <cellStyle name="Normal 11 4 3 20 3 3" xfId="41447"/>
    <cellStyle name="Normal 11 4 3 20 3 3 2" xfId="41448"/>
    <cellStyle name="Normal 11 4 3 20 3 4" xfId="41449"/>
    <cellStyle name="Normal 11 4 3 20 3 5" xfId="41450"/>
    <cellStyle name="Normal 11 4 3 20 4" xfId="41451"/>
    <cellStyle name="Normal 11 4 3 20 4 2" xfId="41452"/>
    <cellStyle name="Normal 11 4 3 20 4 2 2" xfId="41453"/>
    <cellStyle name="Normal 11 4 3 20 4 3" xfId="41454"/>
    <cellStyle name="Normal 11 4 3 20 4 4" xfId="41455"/>
    <cellStyle name="Normal 11 4 3 20 5" xfId="41456"/>
    <cellStyle name="Normal 11 4 3 20 5 2" xfId="41457"/>
    <cellStyle name="Normal 11 4 3 20 6" xfId="41458"/>
    <cellStyle name="Normal 11 4 3 20 7" xfId="41459"/>
    <cellStyle name="Normal 11 4 3 21" xfId="41460"/>
    <cellStyle name="Normal 11 4 3 21 2" xfId="41461"/>
    <cellStyle name="Normal 11 4 3 21 2 2" xfId="41462"/>
    <cellStyle name="Normal 11 4 3 21 2 2 2" xfId="41463"/>
    <cellStyle name="Normal 11 4 3 21 2 2 2 2" xfId="41464"/>
    <cellStyle name="Normal 11 4 3 21 2 2 2 2 2" xfId="41465"/>
    <cellStyle name="Normal 11 4 3 21 2 2 2 3" xfId="41466"/>
    <cellStyle name="Normal 11 4 3 21 2 2 2 4" xfId="41467"/>
    <cellStyle name="Normal 11 4 3 21 2 2 3" xfId="41468"/>
    <cellStyle name="Normal 11 4 3 21 2 2 3 2" xfId="41469"/>
    <cellStyle name="Normal 11 4 3 21 2 2 4" xfId="41470"/>
    <cellStyle name="Normal 11 4 3 21 2 2 5" xfId="41471"/>
    <cellStyle name="Normal 11 4 3 21 2 3" xfId="41472"/>
    <cellStyle name="Normal 11 4 3 21 2 3 2" xfId="41473"/>
    <cellStyle name="Normal 11 4 3 21 2 3 2 2" xfId="41474"/>
    <cellStyle name="Normal 11 4 3 21 2 3 3" xfId="41475"/>
    <cellStyle name="Normal 11 4 3 21 2 3 4" xfId="41476"/>
    <cellStyle name="Normal 11 4 3 21 2 4" xfId="41477"/>
    <cellStyle name="Normal 11 4 3 21 2 4 2" xfId="41478"/>
    <cellStyle name="Normal 11 4 3 21 2 5" xfId="41479"/>
    <cellStyle name="Normal 11 4 3 21 2 6" xfId="41480"/>
    <cellStyle name="Normal 11 4 3 21 3" xfId="41481"/>
    <cellStyle name="Normal 11 4 3 21 3 2" xfId="41482"/>
    <cellStyle name="Normal 11 4 3 21 3 2 2" xfId="41483"/>
    <cellStyle name="Normal 11 4 3 21 3 2 2 2" xfId="41484"/>
    <cellStyle name="Normal 11 4 3 21 3 2 3" xfId="41485"/>
    <cellStyle name="Normal 11 4 3 21 3 2 4" xfId="41486"/>
    <cellStyle name="Normal 11 4 3 21 3 3" xfId="41487"/>
    <cellStyle name="Normal 11 4 3 21 3 3 2" xfId="41488"/>
    <cellStyle name="Normal 11 4 3 21 3 4" xfId="41489"/>
    <cellStyle name="Normal 11 4 3 21 3 5" xfId="41490"/>
    <cellStyle name="Normal 11 4 3 21 4" xfId="41491"/>
    <cellStyle name="Normal 11 4 3 21 4 2" xfId="41492"/>
    <cellStyle name="Normal 11 4 3 21 4 2 2" xfId="41493"/>
    <cellStyle name="Normal 11 4 3 21 4 3" xfId="41494"/>
    <cellStyle name="Normal 11 4 3 21 4 4" xfId="41495"/>
    <cellStyle name="Normal 11 4 3 21 5" xfId="41496"/>
    <cellStyle name="Normal 11 4 3 21 5 2" xfId="41497"/>
    <cellStyle name="Normal 11 4 3 21 6" xfId="41498"/>
    <cellStyle name="Normal 11 4 3 21 7" xfId="41499"/>
    <cellStyle name="Normal 11 4 3 22" xfId="41500"/>
    <cellStyle name="Normal 11 4 3 22 2" xfId="41501"/>
    <cellStyle name="Normal 11 4 3 22 2 2" xfId="41502"/>
    <cellStyle name="Normal 11 4 3 22 2 2 2" xfId="41503"/>
    <cellStyle name="Normal 11 4 3 22 2 2 2 2" xfId="41504"/>
    <cellStyle name="Normal 11 4 3 22 2 2 2 2 2" xfId="41505"/>
    <cellStyle name="Normal 11 4 3 22 2 2 2 3" xfId="41506"/>
    <cellStyle name="Normal 11 4 3 22 2 2 2 4" xfId="41507"/>
    <cellStyle name="Normal 11 4 3 22 2 2 3" xfId="41508"/>
    <cellStyle name="Normal 11 4 3 22 2 2 3 2" xfId="41509"/>
    <cellStyle name="Normal 11 4 3 22 2 2 4" xfId="41510"/>
    <cellStyle name="Normal 11 4 3 22 2 2 5" xfId="41511"/>
    <cellStyle name="Normal 11 4 3 22 2 3" xfId="41512"/>
    <cellStyle name="Normal 11 4 3 22 2 3 2" xfId="41513"/>
    <cellStyle name="Normal 11 4 3 22 2 3 2 2" xfId="41514"/>
    <cellStyle name="Normal 11 4 3 22 2 3 3" xfId="41515"/>
    <cellStyle name="Normal 11 4 3 22 2 3 4" xfId="41516"/>
    <cellStyle name="Normal 11 4 3 22 2 4" xfId="41517"/>
    <cellStyle name="Normal 11 4 3 22 2 4 2" xfId="41518"/>
    <cellStyle name="Normal 11 4 3 22 2 5" xfId="41519"/>
    <cellStyle name="Normal 11 4 3 22 2 6" xfId="41520"/>
    <cellStyle name="Normal 11 4 3 22 3" xfId="41521"/>
    <cellStyle name="Normal 11 4 3 22 3 2" xfId="41522"/>
    <cellStyle name="Normal 11 4 3 22 3 2 2" xfId="41523"/>
    <cellStyle name="Normal 11 4 3 22 3 2 2 2" xfId="41524"/>
    <cellStyle name="Normal 11 4 3 22 3 2 3" xfId="41525"/>
    <cellStyle name="Normal 11 4 3 22 3 2 4" xfId="41526"/>
    <cellStyle name="Normal 11 4 3 22 3 3" xfId="41527"/>
    <cellStyle name="Normal 11 4 3 22 3 3 2" xfId="41528"/>
    <cellStyle name="Normal 11 4 3 22 3 4" xfId="41529"/>
    <cellStyle name="Normal 11 4 3 22 3 5" xfId="41530"/>
    <cellStyle name="Normal 11 4 3 22 4" xfId="41531"/>
    <cellStyle name="Normal 11 4 3 22 4 2" xfId="41532"/>
    <cellStyle name="Normal 11 4 3 22 4 2 2" xfId="41533"/>
    <cellStyle name="Normal 11 4 3 22 4 3" xfId="41534"/>
    <cellStyle name="Normal 11 4 3 22 4 4" xfId="41535"/>
    <cellStyle name="Normal 11 4 3 22 5" xfId="41536"/>
    <cellStyle name="Normal 11 4 3 22 5 2" xfId="41537"/>
    <cellStyle name="Normal 11 4 3 22 6" xfId="41538"/>
    <cellStyle name="Normal 11 4 3 22 7" xfId="41539"/>
    <cellStyle name="Normal 11 4 3 23" xfId="41540"/>
    <cellStyle name="Normal 11 4 3 23 2" xfId="41541"/>
    <cellStyle name="Normal 11 4 3 23 2 2" xfId="41542"/>
    <cellStyle name="Normal 11 4 3 23 2 2 2" xfId="41543"/>
    <cellStyle name="Normal 11 4 3 23 2 2 2 2" xfId="41544"/>
    <cellStyle name="Normal 11 4 3 23 2 2 2 2 2" xfId="41545"/>
    <cellStyle name="Normal 11 4 3 23 2 2 2 3" xfId="41546"/>
    <cellStyle name="Normal 11 4 3 23 2 2 2 4" xfId="41547"/>
    <cellStyle name="Normal 11 4 3 23 2 2 3" xfId="41548"/>
    <cellStyle name="Normal 11 4 3 23 2 2 3 2" xfId="41549"/>
    <cellStyle name="Normal 11 4 3 23 2 2 4" xfId="41550"/>
    <cellStyle name="Normal 11 4 3 23 2 2 5" xfId="41551"/>
    <cellStyle name="Normal 11 4 3 23 2 3" xfId="41552"/>
    <cellStyle name="Normal 11 4 3 23 2 3 2" xfId="41553"/>
    <cellStyle name="Normal 11 4 3 23 2 3 2 2" xfId="41554"/>
    <cellStyle name="Normal 11 4 3 23 2 3 3" xfId="41555"/>
    <cellStyle name="Normal 11 4 3 23 2 3 4" xfId="41556"/>
    <cellStyle name="Normal 11 4 3 23 2 4" xfId="41557"/>
    <cellStyle name="Normal 11 4 3 23 2 4 2" xfId="41558"/>
    <cellStyle name="Normal 11 4 3 23 2 5" xfId="41559"/>
    <cellStyle name="Normal 11 4 3 23 2 6" xfId="41560"/>
    <cellStyle name="Normal 11 4 3 23 3" xfId="41561"/>
    <cellStyle name="Normal 11 4 3 23 3 2" xfId="41562"/>
    <cellStyle name="Normal 11 4 3 23 3 2 2" xfId="41563"/>
    <cellStyle name="Normal 11 4 3 23 3 2 2 2" xfId="41564"/>
    <cellStyle name="Normal 11 4 3 23 3 2 3" xfId="41565"/>
    <cellStyle name="Normal 11 4 3 23 3 2 4" xfId="41566"/>
    <cellStyle name="Normal 11 4 3 23 3 3" xfId="41567"/>
    <cellStyle name="Normal 11 4 3 23 3 3 2" xfId="41568"/>
    <cellStyle name="Normal 11 4 3 23 3 4" xfId="41569"/>
    <cellStyle name="Normal 11 4 3 23 3 5" xfId="41570"/>
    <cellStyle name="Normal 11 4 3 23 4" xfId="41571"/>
    <cellStyle name="Normal 11 4 3 23 4 2" xfId="41572"/>
    <cellStyle name="Normal 11 4 3 23 4 2 2" xfId="41573"/>
    <cellStyle name="Normal 11 4 3 23 4 3" xfId="41574"/>
    <cellStyle name="Normal 11 4 3 23 4 4" xfId="41575"/>
    <cellStyle name="Normal 11 4 3 23 5" xfId="41576"/>
    <cellStyle name="Normal 11 4 3 23 5 2" xfId="41577"/>
    <cellStyle name="Normal 11 4 3 23 6" xfId="41578"/>
    <cellStyle name="Normal 11 4 3 23 7" xfId="41579"/>
    <cellStyle name="Normal 11 4 3 24" xfId="41580"/>
    <cellStyle name="Normal 11 4 3 24 2" xfId="41581"/>
    <cellStyle name="Normal 11 4 3 24 2 2" xfId="41582"/>
    <cellStyle name="Normal 11 4 3 24 2 2 2" xfId="41583"/>
    <cellStyle name="Normal 11 4 3 24 2 2 2 2" xfId="41584"/>
    <cellStyle name="Normal 11 4 3 24 2 2 2 2 2" xfId="41585"/>
    <cellStyle name="Normal 11 4 3 24 2 2 2 3" xfId="41586"/>
    <cellStyle name="Normal 11 4 3 24 2 2 2 4" xfId="41587"/>
    <cellStyle name="Normal 11 4 3 24 2 2 3" xfId="41588"/>
    <cellStyle name="Normal 11 4 3 24 2 2 3 2" xfId="41589"/>
    <cellStyle name="Normal 11 4 3 24 2 2 4" xfId="41590"/>
    <cellStyle name="Normal 11 4 3 24 2 2 5" xfId="41591"/>
    <cellStyle name="Normal 11 4 3 24 2 3" xfId="41592"/>
    <cellStyle name="Normal 11 4 3 24 2 3 2" xfId="41593"/>
    <cellStyle name="Normal 11 4 3 24 2 3 2 2" xfId="41594"/>
    <cellStyle name="Normal 11 4 3 24 2 3 3" xfId="41595"/>
    <cellStyle name="Normal 11 4 3 24 2 3 4" xfId="41596"/>
    <cellStyle name="Normal 11 4 3 24 2 4" xfId="41597"/>
    <cellStyle name="Normal 11 4 3 24 2 4 2" xfId="41598"/>
    <cellStyle name="Normal 11 4 3 24 2 5" xfId="41599"/>
    <cellStyle name="Normal 11 4 3 24 2 6" xfId="41600"/>
    <cellStyle name="Normal 11 4 3 24 3" xfId="41601"/>
    <cellStyle name="Normal 11 4 3 24 3 2" xfId="41602"/>
    <cellStyle name="Normal 11 4 3 24 3 2 2" xfId="41603"/>
    <cellStyle name="Normal 11 4 3 24 3 2 2 2" xfId="41604"/>
    <cellStyle name="Normal 11 4 3 24 3 2 3" xfId="41605"/>
    <cellStyle name="Normal 11 4 3 24 3 2 4" xfId="41606"/>
    <cellStyle name="Normal 11 4 3 24 3 3" xfId="41607"/>
    <cellStyle name="Normal 11 4 3 24 3 3 2" xfId="41608"/>
    <cellStyle name="Normal 11 4 3 24 3 4" xfId="41609"/>
    <cellStyle name="Normal 11 4 3 24 3 5" xfId="41610"/>
    <cellStyle name="Normal 11 4 3 24 4" xfId="41611"/>
    <cellStyle name="Normal 11 4 3 24 4 2" xfId="41612"/>
    <cellStyle name="Normal 11 4 3 24 4 2 2" xfId="41613"/>
    <cellStyle name="Normal 11 4 3 24 4 3" xfId="41614"/>
    <cellStyle name="Normal 11 4 3 24 4 4" xfId="41615"/>
    <cellStyle name="Normal 11 4 3 24 5" xfId="41616"/>
    <cellStyle name="Normal 11 4 3 24 5 2" xfId="41617"/>
    <cellStyle name="Normal 11 4 3 24 6" xfId="41618"/>
    <cellStyle name="Normal 11 4 3 24 7" xfId="41619"/>
    <cellStyle name="Normal 11 4 3 25" xfId="41620"/>
    <cellStyle name="Normal 11 4 3 25 2" xfId="41621"/>
    <cellStyle name="Normal 11 4 3 25 2 2" xfId="41622"/>
    <cellStyle name="Normal 11 4 3 25 2 2 2" xfId="41623"/>
    <cellStyle name="Normal 11 4 3 25 2 2 2 2" xfId="41624"/>
    <cellStyle name="Normal 11 4 3 25 2 2 2 2 2" xfId="41625"/>
    <cellStyle name="Normal 11 4 3 25 2 2 2 3" xfId="41626"/>
    <cellStyle name="Normal 11 4 3 25 2 2 2 4" xfId="41627"/>
    <cellStyle name="Normal 11 4 3 25 2 2 3" xfId="41628"/>
    <cellStyle name="Normal 11 4 3 25 2 2 3 2" xfId="41629"/>
    <cellStyle name="Normal 11 4 3 25 2 2 4" xfId="41630"/>
    <cellStyle name="Normal 11 4 3 25 2 2 5" xfId="41631"/>
    <cellStyle name="Normal 11 4 3 25 2 3" xfId="41632"/>
    <cellStyle name="Normal 11 4 3 25 2 3 2" xfId="41633"/>
    <cellStyle name="Normal 11 4 3 25 2 3 2 2" xfId="41634"/>
    <cellStyle name="Normal 11 4 3 25 2 3 3" xfId="41635"/>
    <cellStyle name="Normal 11 4 3 25 2 3 4" xfId="41636"/>
    <cellStyle name="Normal 11 4 3 25 2 4" xfId="41637"/>
    <cellStyle name="Normal 11 4 3 25 2 4 2" xfId="41638"/>
    <cellStyle name="Normal 11 4 3 25 2 5" xfId="41639"/>
    <cellStyle name="Normal 11 4 3 25 2 6" xfId="41640"/>
    <cellStyle name="Normal 11 4 3 25 3" xfId="41641"/>
    <cellStyle name="Normal 11 4 3 25 3 2" xfId="41642"/>
    <cellStyle name="Normal 11 4 3 25 3 2 2" xfId="41643"/>
    <cellStyle name="Normal 11 4 3 25 3 2 2 2" xfId="41644"/>
    <cellStyle name="Normal 11 4 3 25 3 2 3" xfId="41645"/>
    <cellStyle name="Normal 11 4 3 25 3 2 4" xfId="41646"/>
    <cellStyle name="Normal 11 4 3 25 3 3" xfId="41647"/>
    <cellStyle name="Normal 11 4 3 25 3 3 2" xfId="41648"/>
    <cellStyle name="Normal 11 4 3 25 3 4" xfId="41649"/>
    <cellStyle name="Normal 11 4 3 25 3 5" xfId="41650"/>
    <cellStyle name="Normal 11 4 3 25 4" xfId="41651"/>
    <cellStyle name="Normal 11 4 3 25 4 2" xfId="41652"/>
    <cellStyle name="Normal 11 4 3 25 4 2 2" xfId="41653"/>
    <cellStyle name="Normal 11 4 3 25 4 3" xfId="41654"/>
    <cellStyle name="Normal 11 4 3 25 4 4" xfId="41655"/>
    <cellStyle name="Normal 11 4 3 25 5" xfId="41656"/>
    <cellStyle name="Normal 11 4 3 25 5 2" xfId="41657"/>
    <cellStyle name="Normal 11 4 3 25 6" xfId="41658"/>
    <cellStyle name="Normal 11 4 3 25 7" xfId="41659"/>
    <cellStyle name="Normal 11 4 3 26" xfId="41660"/>
    <cellStyle name="Normal 11 4 3 26 2" xfId="41661"/>
    <cellStyle name="Normal 11 4 3 26 2 2" xfId="41662"/>
    <cellStyle name="Normal 11 4 3 26 2 2 2" xfId="41663"/>
    <cellStyle name="Normal 11 4 3 26 2 2 2 2" xfId="41664"/>
    <cellStyle name="Normal 11 4 3 26 2 2 2 2 2" xfId="41665"/>
    <cellStyle name="Normal 11 4 3 26 2 2 2 3" xfId="41666"/>
    <cellStyle name="Normal 11 4 3 26 2 2 2 4" xfId="41667"/>
    <cellStyle name="Normal 11 4 3 26 2 2 3" xfId="41668"/>
    <cellStyle name="Normal 11 4 3 26 2 2 3 2" xfId="41669"/>
    <cellStyle name="Normal 11 4 3 26 2 2 4" xfId="41670"/>
    <cellStyle name="Normal 11 4 3 26 2 2 5" xfId="41671"/>
    <cellStyle name="Normal 11 4 3 26 2 3" xfId="41672"/>
    <cellStyle name="Normal 11 4 3 26 2 3 2" xfId="41673"/>
    <cellStyle name="Normal 11 4 3 26 2 3 2 2" xfId="41674"/>
    <cellStyle name="Normal 11 4 3 26 2 3 3" xfId="41675"/>
    <cellStyle name="Normal 11 4 3 26 2 3 4" xfId="41676"/>
    <cellStyle name="Normal 11 4 3 26 2 4" xfId="41677"/>
    <cellStyle name="Normal 11 4 3 26 2 4 2" xfId="41678"/>
    <cellStyle name="Normal 11 4 3 26 2 5" xfId="41679"/>
    <cellStyle name="Normal 11 4 3 26 2 6" xfId="41680"/>
    <cellStyle name="Normal 11 4 3 26 3" xfId="41681"/>
    <cellStyle name="Normal 11 4 3 26 3 2" xfId="41682"/>
    <cellStyle name="Normal 11 4 3 26 3 2 2" xfId="41683"/>
    <cellStyle name="Normal 11 4 3 26 3 2 2 2" xfId="41684"/>
    <cellStyle name="Normal 11 4 3 26 3 2 3" xfId="41685"/>
    <cellStyle name="Normal 11 4 3 26 3 2 4" xfId="41686"/>
    <cellStyle name="Normal 11 4 3 26 3 3" xfId="41687"/>
    <cellStyle name="Normal 11 4 3 26 3 3 2" xfId="41688"/>
    <cellStyle name="Normal 11 4 3 26 3 4" xfId="41689"/>
    <cellStyle name="Normal 11 4 3 26 3 5" xfId="41690"/>
    <cellStyle name="Normal 11 4 3 26 4" xfId="41691"/>
    <cellStyle name="Normal 11 4 3 26 4 2" xfId="41692"/>
    <cellStyle name="Normal 11 4 3 26 4 2 2" xfId="41693"/>
    <cellStyle name="Normal 11 4 3 26 4 3" xfId="41694"/>
    <cellStyle name="Normal 11 4 3 26 4 4" xfId="41695"/>
    <cellStyle name="Normal 11 4 3 26 5" xfId="41696"/>
    <cellStyle name="Normal 11 4 3 26 5 2" xfId="41697"/>
    <cellStyle name="Normal 11 4 3 26 6" xfId="41698"/>
    <cellStyle name="Normal 11 4 3 26 7" xfId="41699"/>
    <cellStyle name="Normal 11 4 3 27" xfId="41700"/>
    <cellStyle name="Normal 11 4 3 27 2" xfId="41701"/>
    <cellStyle name="Normal 11 4 3 27 2 2" xfId="41702"/>
    <cellStyle name="Normal 11 4 3 27 2 2 2" xfId="41703"/>
    <cellStyle name="Normal 11 4 3 27 2 2 2 2" xfId="41704"/>
    <cellStyle name="Normal 11 4 3 27 2 2 2 2 2" xfId="41705"/>
    <cellStyle name="Normal 11 4 3 27 2 2 2 3" xfId="41706"/>
    <cellStyle name="Normal 11 4 3 27 2 2 2 4" xfId="41707"/>
    <cellStyle name="Normal 11 4 3 27 2 2 3" xfId="41708"/>
    <cellStyle name="Normal 11 4 3 27 2 2 3 2" xfId="41709"/>
    <cellStyle name="Normal 11 4 3 27 2 2 4" xfId="41710"/>
    <cellStyle name="Normal 11 4 3 27 2 2 5" xfId="41711"/>
    <cellStyle name="Normal 11 4 3 27 2 3" xfId="41712"/>
    <cellStyle name="Normal 11 4 3 27 2 3 2" xfId="41713"/>
    <cellStyle name="Normal 11 4 3 27 2 3 2 2" xfId="41714"/>
    <cellStyle name="Normal 11 4 3 27 2 3 3" xfId="41715"/>
    <cellStyle name="Normal 11 4 3 27 2 3 4" xfId="41716"/>
    <cellStyle name="Normal 11 4 3 27 2 4" xfId="41717"/>
    <cellStyle name="Normal 11 4 3 27 2 4 2" xfId="41718"/>
    <cellStyle name="Normal 11 4 3 27 2 5" xfId="41719"/>
    <cellStyle name="Normal 11 4 3 27 2 6" xfId="41720"/>
    <cellStyle name="Normal 11 4 3 27 3" xfId="41721"/>
    <cellStyle name="Normal 11 4 3 27 3 2" xfId="41722"/>
    <cellStyle name="Normal 11 4 3 27 3 2 2" xfId="41723"/>
    <cellStyle name="Normal 11 4 3 27 3 2 2 2" xfId="41724"/>
    <cellStyle name="Normal 11 4 3 27 3 2 3" xfId="41725"/>
    <cellStyle name="Normal 11 4 3 27 3 2 4" xfId="41726"/>
    <cellStyle name="Normal 11 4 3 27 3 3" xfId="41727"/>
    <cellStyle name="Normal 11 4 3 27 3 3 2" xfId="41728"/>
    <cellStyle name="Normal 11 4 3 27 3 4" xfId="41729"/>
    <cellStyle name="Normal 11 4 3 27 3 5" xfId="41730"/>
    <cellStyle name="Normal 11 4 3 27 4" xfId="41731"/>
    <cellStyle name="Normal 11 4 3 27 4 2" xfId="41732"/>
    <cellStyle name="Normal 11 4 3 27 4 2 2" xfId="41733"/>
    <cellStyle name="Normal 11 4 3 27 4 3" xfId="41734"/>
    <cellStyle name="Normal 11 4 3 27 4 4" xfId="41735"/>
    <cellStyle name="Normal 11 4 3 27 5" xfId="41736"/>
    <cellStyle name="Normal 11 4 3 27 5 2" xfId="41737"/>
    <cellStyle name="Normal 11 4 3 27 6" xfId="41738"/>
    <cellStyle name="Normal 11 4 3 27 7" xfId="41739"/>
    <cellStyle name="Normal 11 4 3 28" xfId="41740"/>
    <cellStyle name="Normal 11 4 3 28 2" xfId="41741"/>
    <cellStyle name="Normal 11 4 3 28 2 2" xfId="41742"/>
    <cellStyle name="Normal 11 4 3 28 2 2 2" xfId="41743"/>
    <cellStyle name="Normal 11 4 3 28 2 2 2 2" xfId="41744"/>
    <cellStyle name="Normal 11 4 3 28 2 2 2 2 2" xfId="41745"/>
    <cellStyle name="Normal 11 4 3 28 2 2 2 3" xfId="41746"/>
    <cellStyle name="Normal 11 4 3 28 2 2 2 4" xfId="41747"/>
    <cellStyle name="Normal 11 4 3 28 2 2 3" xfId="41748"/>
    <cellStyle name="Normal 11 4 3 28 2 2 3 2" xfId="41749"/>
    <cellStyle name="Normal 11 4 3 28 2 2 4" xfId="41750"/>
    <cellStyle name="Normal 11 4 3 28 2 2 5" xfId="41751"/>
    <cellStyle name="Normal 11 4 3 28 2 3" xfId="41752"/>
    <cellStyle name="Normal 11 4 3 28 2 3 2" xfId="41753"/>
    <cellStyle name="Normal 11 4 3 28 2 3 2 2" xfId="41754"/>
    <cellStyle name="Normal 11 4 3 28 2 3 3" xfId="41755"/>
    <cellStyle name="Normal 11 4 3 28 2 3 4" xfId="41756"/>
    <cellStyle name="Normal 11 4 3 28 2 4" xfId="41757"/>
    <cellStyle name="Normal 11 4 3 28 2 4 2" xfId="41758"/>
    <cellStyle name="Normal 11 4 3 28 2 5" xfId="41759"/>
    <cellStyle name="Normal 11 4 3 28 2 6" xfId="41760"/>
    <cellStyle name="Normal 11 4 3 28 3" xfId="41761"/>
    <cellStyle name="Normal 11 4 3 28 3 2" xfId="41762"/>
    <cellStyle name="Normal 11 4 3 28 3 2 2" xfId="41763"/>
    <cellStyle name="Normal 11 4 3 28 3 2 2 2" xfId="41764"/>
    <cellStyle name="Normal 11 4 3 28 3 2 3" xfId="41765"/>
    <cellStyle name="Normal 11 4 3 28 3 2 4" xfId="41766"/>
    <cellStyle name="Normal 11 4 3 28 3 3" xfId="41767"/>
    <cellStyle name="Normal 11 4 3 28 3 3 2" xfId="41768"/>
    <cellStyle name="Normal 11 4 3 28 3 4" xfId="41769"/>
    <cellStyle name="Normal 11 4 3 28 3 5" xfId="41770"/>
    <cellStyle name="Normal 11 4 3 28 4" xfId="41771"/>
    <cellStyle name="Normal 11 4 3 28 4 2" xfId="41772"/>
    <cellStyle name="Normal 11 4 3 28 4 2 2" xfId="41773"/>
    <cellStyle name="Normal 11 4 3 28 4 3" xfId="41774"/>
    <cellStyle name="Normal 11 4 3 28 4 4" xfId="41775"/>
    <cellStyle name="Normal 11 4 3 28 5" xfId="41776"/>
    <cellStyle name="Normal 11 4 3 28 5 2" xfId="41777"/>
    <cellStyle name="Normal 11 4 3 28 6" xfId="41778"/>
    <cellStyle name="Normal 11 4 3 28 7" xfId="41779"/>
    <cellStyle name="Normal 11 4 3 29" xfId="41780"/>
    <cellStyle name="Normal 11 4 3 29 2" xfId="41781"/>
    <cellStyle name="Normal 11 4 3 29 2 2" xfId="41782"/>
    <cellStyle name="Normal 11 4 3 29 2 2 2" xfId="41783"/>
    <cellStyle name="Normal 11 4 3 29 2 2 2 2" xfId="41784"/>
    <cellStyle name="Normal 11 4 3 29 2 2 2 2 2" xfId="41785"/>
    <cellStyle name="Normal 11 4 3 29 2 2 2 3" xfId="41786"/>
    <cellStyle name="Normal 11 4 3 29 2 2 2 4" xfId="41787"/>
    <cellStyle name="Normal 11 4 3 29 2 2 3" xfId="41788"/>
    <cellStyle name="Normal 11 4 3 29 2 2 3 2" xfId="41789"/>
    <cellStyle name="Normal 11 4 3 29 2 2 4" xfId="41790"/>
    <cellStyle name="Normal 11 4 3 29 2 2 5" xfId="41791"/>
    <cellStyle name="Normal 11 4 3 29 2 3" xfId="41792"/>
    <cellStyle name="Normal 11 4 3 29 2 3 2" xfId="41793"/>
    <cellStyle name="Normal 11 4 3 29 2 3 2 2" xfId="41794"/>
    <cellStyle name="Normal 11 4 3 29 2 3 3" xfId="41795"/>
    <cellStyle name="Normal 11 4 3 29 2 3 4" xfId="41796"/>
    <cellStyle name="Normal 11 4 3 29 2 4" xfId="41797"/>
    <cellStyle name="Normal 11 4 3 29 2 4 2" xfId="41798"/>
    <cellStyle name="Normal 11 4 3 29 2 5" xfId="41799"/>
    <cellStyle name="Normal 11 4 3 29 2 6" xfId="41800"/>
    <cellStyle name="Normal 11 4 3 29 3" xfId="41801"/>
    <cellStyle name="Normal 11 4 3 29 3 2" xfId="41802"/>
    <cellStyle name="Normal 11 4 3 29 3 2 2" xfId="41803"/>
    <cellStyle name="Normal 11 4 3 29 3 2 2 2" xfId="41804"/>
    <cellStyle name="Normal 11 4 3 29 3 2 3" xfId="41805"/>
    <cellStyle name="Normal 11 4 3 29 3 2 4" xfId="41806"/>
    <cellStyle name="Normal 11 4 3 29 3 3" xfId="41807"/>
    <cellStyle name="Normal 11 4 3 29 3 3 2" xfId="41808"/>
    <cellStyle name="Normal 11 4 3 29 3 4" xfId="41809"/>
    <cellStyle name="Normal 11 4 3 29 3 5" xfId="41810"/>
    <cellStyle name="Normal 11 4 3 29 4" xfId="41811"/>
    <cellStyle name="Normal 11 4 3 29 4 2" xfId="41812"/>
    <cellStyle name="Normal 11 4 3 29 4 2 2" xfId="41813"/>
    <cellStyle name="Normal 11 4 3 29 4 3" xfId="41814"/>
    <cellStyle name="Normal 11 4 3 29 4 4" xfId="41815"/>
    <cellStyle name="Normal 11 4 3 29 5" xfId="41816"/>
    <cellStyle name="Normal 11 4 3 29 5 2" xfId="41817"/>
    <cellStyle name="Normal 11 4 3 29 6" xfId="41818"/>
    <cellStyle name="Normal 11 4 3 29 7" xfId="41819"/>
    <cellStyle name="Normal 11 4 3 3" xfId="41820"/>
    <cellStyle name="Normal 11 4 3 3 2" xfId="41821"/>
    <cellStyle name="Normal 11 4 3 3 2 2" xfId="41822"/>
    <cellStyle name="Normal 11 4 3 3 2 2 2" xfId="41823"/>
    <cellStyle name="Normal 11 4 3 3 2 2 2 2" xfId="41824"/>
    <cellStyle name="Normal 11 4 3 3 2 2 2 2 2" xfId="41825"/>
    <cellStyle name="Normal 11 4 3 3 2 2 2 3" xfId="41826"/>
    <cellStyle name="Normal 11 4 3 3 2 2 2 4" xfId="41827"/>
    <cellStyle name="Normal 11 4 3 3 2 2 3" xfId="41828"/>
    <cellStyle name="Normal 11 4 3 3 2 2 3 2" xfId="41829"/>
    <cellStyle name="Normal 11 4 3 3 2 2 4" xfId="41830"/>
    <cellStyle name="Normal 11 4 3 3 2 2 5" xfId="41831"/>
    <cellStyle name="Normal 11 4 3 3 2 3" xfId="41832"/>
    <cellStyle name="Normal 11 4 3 3 2 3 2" xfId="41833"/>
    <cellStyle name="Normal 11 4 3 3 2 3 2 2" xfId="41834"/>
    <cellStyle name="Normal 11 4 3 3 2 3 3" xfId="41835"/>
    <cellStyle name="Normal 11 4 3 3 2 3 4" xfId="41836"/>
    <cellStyle name="Normal 11 4 3 3 2 4" xfId="41837"/>
    <cellStyle name="Normal 11 4 3 3 2 4 2" xfId="41838"/>
    <cellStyle name="Normal 11 4 3 3 2 5" xfId="41839"/>
    <cellStyle name="Normal 11 4 3 3 2 6" xfId="41840"/>
    <cellStyle name="Normal 11 4 3 3 3" xfId="41841"/>
    <cellStyle name="Normal 11 4 3 3 3 2" xfId="41842"/>
    <cellStyle name="Normal 11 4 3 3 3 2 2" xfId="41843"/>
    <cellStyle name="Normal 11 4 3 3 3 2 2 2" xfId="41844"/>
    <cellStyle name="Normal 11 4 3 3 3 2 3" xfId="41845"/>
    <cellStyle name="Normal 11 4 3 3 3 2 4" xfId="41846"/>
    <cellStyle name="Normal 11 4 3 3 3 3" xfId="41847"/>
    <cellStyle name="Normal 11 4 3 3 3 3 2" xfId="41848"/>
    <cellStyle name="Normal 11 4 3 3 3 4" xfId="41849"/>
    <cellStyle name="Normal 11 4 3 3 3 5" xfId="41850"/>
    <cellStyle name="Normal 11 4 3 3 4" xfId="41851"/>
    <cellStyle name="Normal 11 4 3 3 4 2" xfId="41852"/>
    <cellStyle name="Normal 11 4 3 3 4 2 2" xfId="41853"/>
    <cellStyle name="Normal 11 4 3 3 4 3" xfId="41854"/>
    <cellStyle name="Normal 11 4 3 3 4 4" xfId="41855"/>
    <cellStyle name="Normal 11 4 3 3 5" xfId="41856"/>
    <cellStyle name="Normal 11 4 3 3 5 2" xfId="41857"/>
    <cellStyle name="Normal 11 4 3 3 6" xfId="41858"/>
    <cellStyle name="Normal 11 4 3 3 7" xfId="41859"/>
    <cellStyle name="Normal 11 4 3 30" xfId="41860"/>
    <cellStyle name="Normal 11 4 3 30 2" xfId="41861"/>
    <cellStyle name="Normal 11 4 3 30 2 2" xfId="41862"/>
    <cellStyle name="Normal 11 4 3 30 2 2 2" xfId="41863"/>
    <cellStyle name="Normal 11 4 3 30 2 2 2 2" xfId="41864"/>
    <cellStyle name="Normal 11 4 3 30 2 2 2 2 2" xfId="41865"/>
    <cellStyle name="Normal 11 4 3 30 2 2 2 3" xfId="41866"/>
    <cellStyle name="Normal 11 4 3 30 2 2 2 4" xfId="41867"/>
    <cellStyle name="Normal 11 4 3 30 2 2 3" xfId="41868"/>
    <cellStyle name="Normal 11 4 3 30 2 2 3 2" xfId="41869"/>
    <cellStyle name="Normal 11 4 3 30 2 2 4" xfId="41870"/>
    <cellStyle name="Normal 11 4 3 30 2 2 5" xfId="41871"/>
    <cellStyle name="Normal 11 4 3 30 2 3" xfId="41872"/>
    <cellStyle name="Normal 11 4 3 30 2 3 2" xfId="41873"/>
    <cellStyle name="Normal 11 4 3 30 2 3 2 2" xfId="41874"/>
    <cellStyle name="Normal 11 4 3 30 2 3 3" xfId="41875"/>
    <cellStyle name="Normal 11 4 3 30 2 3 4" xfId="41876"/>
    <cellStyle name="Normal 11 4 3 30 2 4" xfId="41877"/>
    <cellStyle name="Normal 11 4 3 30 2 4 2" xfId="41878"/>
    <cellStyle name="Normal 11 4 3 30 2 5" xfId="41879"/>
    <cellStyle name="Normal 11 4 3 30 2 6" xfId="41880"/>
    <cellStyle name="Normal 11 4 3 30 3" xfId="41881"/>
    <cellStyle name="Normal 11 4 3 30 3 2" xfId="41882"/>
    <cellStyle name="Normal 11 4 3 30 3 2 2" xfId="41883"/>
    <cellStyle name="Normal 11 4 3 30 3 2 2 2" xfId="41884"/>
    <cellStyle name="Normal 11 4 3 30 3 2 3" xfId="41885"/>
    <cellStyle name="Normal 11 4 3 30 3 2 4" xfId="41886"/>
    <cellStyle name="Normal 11 4 3 30 3 3" xfId="41887"/>
    <cellStyle name="Normal 11 4 3 30 3 3 2" xfId="41888"/>
    <cellStyle name="Normal 11 4 3 30 3 4" xfId="41889"/>
    <cellStyle name="Normal 11 4 3 30 3 5" xfId="41890"/>
    <cellStyle name="Normal 11 4 3 30 4" xfId="41891"/>
    <cellStyle name="Normal 11 4 3 30 4 2" xfId="41892"/>
    <cellStyle name="Normal 11 4 3 30 4 2 2" xfId="41893"/>
    <cellStyle name="Normal 11 4 3 30 4 3" xfId="41894"/>
    <cellStyle name="Normal 11 4 3 30 4 4" xfId="41895"/>
    <cellStyle name="Normal 11 4 3 30 5" xfId="41896"/>
    <cellStyle name="Normal 11 4 3 30 5 2" xfId="41897"/>
    <cellStyle name="Normal 11 4 3 30 6" xfId="41898"/>
    <cellStyle name="Normal 11 4 3 30 7" xfId="41899"/>
    <cellStyle name="Normal 11 4 3 31" xfId="41900"/>
    <cellStyle name="Normal 11 4 3 31 2" xfId="41901"/>
    <cellStyle name="Normal 11 4 3 31 2 2" xfId="41902"/>
    <cellStyle name="Normal 11 4 3 31 2 2 2" xfId="41903"/>
    <cellStyle name="Normal 11 4 3 31 2 2 2 2" xfId="41904"/>
    <cellStyle name="Normal 11 4 3 31 2 2 2 2 2" xfId="41905"/>
    <cellStyle name="Normal 11 4 3 31 2 2 2 3" xfId="41906"/>
    <cellStyle name="Normal 11 4 3 31 2 2 2 4" xfId="41907"/>
    <cellStyle name="Normal 11 4 3 31 2 2 3" xfId="41908"/>
    <cellStyle name="Normal 11 4 3 31 2 2 3 2" xfId="41909"/>
    <cellStyle name="Normal 11 4 3 31 2 2 4" xfId="41910"/>
    <cellStyle name="Normal 11 4 3 31 2 2 5" xfId="41911"/>
    <cellStyle name="Normal 11 4 3 31 2 3" xfId="41912"/>
    <cellStyle name="Normal 11 4 3 31 2 3 2" xfId="41913"/>
    <cellStyle name="Normal 11 4 3 31 2 3 2 2" xfId="41914"/>
    <cellStyle name="Normal 11 4 3 31 2 3 3" xfId="41915"/>
    <cellStyle name="Normal 11 4 3 31 2 3 4" xfId="41916"/>
    <cellStyle name="Normal 11 4 3 31 2 4" xfId="41917"/>
    <cellStyle name="Normal 11 4 3 31 2 4 2" xfId="41918"/>
    <cellStyle name="Normal 11 4 3 31 2 5" xfId="41919"/>
    <cellStyle name="Normal 11 4 3 31 2 6" xfId="41920"/>
    <cellStyle name="Normal 11 4 3 31 3" xfId="41921"/>
    <cellStyle name="Normal 11 4 3 31 3 2" xfId="41922"/>
    <cellStyle name="Normal 11 4 3 31 3 2 2" xfId="41923"/>
    <cellStyle name="Normal 11 4 3 31 3 2 2 2" xfId="41924"/>
    <cellStyle name="Normal 11 4 3 31 3 2 3" xfId="41925"/>
    <cellStyle name="Normal 11 4 3 31 3 2 4" xfId="41926"/>
    <cellStyle name="Normal 11 4 3 31 3 3" xfId="41927"/>
    <cellStyle name="Normal 11 4 3 31 3 3 2" xfId="41928"/>
    <cellStyle name="Normal 11 4 3 31 3 4" xfId="41929"/>
    <cellStyle name="Normal 11 4 3 31 3 5" xfId="41930"/>
    <cellStyle name="Normal 11 4 3 31 4" xfId="41931"/>
    <cellStyle name="Normal 11 4 3 31 4 2" xfId="41932"/>
    <cellStyle name="Normal 11 4 3 31 4 2 2" xfId="41933"/>
    <cellStyle name="Normal 11 4 3 31 4 3" xfId="41934"/>
    <cellStyle name="Normal 11 4 3 31 4 4" xfId="41935"/>
    <cellStyle name="Normal 11 4 3 31 5" xfId="41936"/>
    <cellStyle name="Normal 11 4 3 31 5 2" xfId="41937"/>
    <cellStyle name="Normal 11 4 3 31 6" xfId="41938"/>
    <cellStyle name="Normal 11 4 3 31 7" xfId="41939"/>
    <cellStyle name="Normal 11 4 3 32" xfId="41940"/>
    <cellStyle name="Normal 11 4 3 32 2" xfId="41941"/>
    <cellStyle name="Normal 11 4 3 32 2 2" xfId="41942"/>
    <cellStyle name="Normal 11 4 3 32 2 2 2" xfId="41943"/>
    <cellStyle name="Normal 11 4 3 32 2 2 2 2" xfId="41944"/>
    <cellStyle name="Normal 11 4 3 32 2 2 2 2 2" xfId="41945"/>
    <cellStyle name="Normal 11 4 3 32 2 2 2 3" xfId="41946"/>
    <cellStyle name="Normal 11 4 3 32 2 2 2 4" xfId="41947"/>
    <cellStyle name="Normal 11 4 3 32 2 2 3" xfId="41948"/>
    <cellStyle name="Normal 11 4 3 32 2 2 3 2" xfId="41949"/>
    <cellStyle name="Normal 11 4 3 32 2 2 4" xfId="41950"/>
    <cellStyle name="Normal 11 4 3 32 2 2 5" xfId="41951"/>
    <cellStyle name="Normal 11 4 3 32 2 3" xfId="41952"/>
    <cellStyle name="Normal 11 4 3 32 2 3 2" xfId="41953"/>
    <cellStyle name="Normal 11 4 3 32 2 3 2 2" xfId="41954"/>
    <cellStyle name="Normal 11 4 3 32 2 3 3" xfId="41955"/>
    <cellStyle name="Normal 11 4 3 32 2 3 4" xfId="41956"/>
    <cellStyle name="Normal 11 4 3 32 2 4" xfId="41957"/>
    <cellStyle name="Normal 11 4 3 32 2 4 2" xfId="41958"/>
    <cellStyle name="Normal 11 4 3 32 2 5" xfId="41959"/>
    <cellStyle name="Normal 11 4 3 32 2 6" xfId="41960"/>
    <cellStyle name="Normal 11 4 3 32 3" xfId="41961"/>
    <cellStyle name="Normal 11 4 3 32 3 2" xfId="41962"/>
    <cellStyle name="Normal 11 4 3 32 3 2 2" xfId="41963"/>
    <cellStyle name="Normal 11 4 3 32 3 2 2 2" xfId="41964"/>
    <cellStyle name="Normal 11 4 3 32 3 2 3" xfId="41965"/>
    <cellStyle name="Normal 11 4 3 32 3 2 4" xfId="41966"/>
    <cellStyle name="Normal 11 4 3 32 3 3" xfId="41967"/>
    <cellStyle name="Normal 11 4 3 32 3 3 2" xfId="41968"/>
    <cellStyle name="Normal 11 4 3 32 3 4" xfId="41969"/>
    <cellStyle name="Normal 11 4 3 32 3 5" xfId="41970"/>
    <cellStyle name="Normal 11 4 3 32 4" xfId="41971"/>
    <cellStyle name="Normal 11 4 3 32 4 2" xfId="41972"/>
    <cellStyle name="Normal 11 4 3 32 4 2 2" xfId="41973"/>
    <cellStyle name="Normal 11 4 3 32 4 3" xfId="41974"/>
    <cellStyle name="Normal 11 4 3 32 4 4" xfId="41975"/>
    <cellStyle name="Normal 11 4 3 32 5" xfId="41976"/>
    <cellStyle name="Normal 11 4 3 32 5 2" xfId="41977"/>
    <cellStyle name="Normal 11 4 3 32 6" xfId="41978"/>
    <cellStyle name="Normal 11 4 3 32 7" xfId="41979"/>
    <cellStyle name="Normal 11 4 3 33" xfId="41980"/>
    <cellStyle name="Normal 11 4 3 33 2" xfId="41981"/>
    <cellStyle name="Normal 11 4 3 33 2 2" xfId="41982"/>
    <cellStyle name="Normal 11 4 3 33 2 2 2" xfId="41983"/>
    <cellStyle name="Normal 11 4 3 33 2 2 2 2" xfId="41984"/>
    <cellStyle name="Normal 11 4 3 33 2 2 3" xfId="41985"/>
    <cellStyle name="Normal 11 4 3 33 2 2 4" xfId="41986"/>
    <cellStyle name="Normal 11 4 3 33 2 3" xfId="41987"/>
    <cellStyle name="Normal 11 4 3 33 2 3 2" xfId="41988"/>
    <cellStyle name="Normal 11 4 3 33 2 4" xfId="41989"/>
    <cellStyle name="Normal 11 4 3 33 2 5" xfId="41990"/>
    <cellStyle name="Normal 11 4 3 33 3" xfId="41991"/>
    <cellStyle name="Normal 11 4 3 33 3 2" xfId="41992"/>
    <cellStyle name="Normal 11 4 3 33 3 2 2" xfId="41993"/>
    <cellStyle name="Normal 11 4 3 33 3 3" xfId="41994"/>
    <cellStyle name="Normal 11 4 3 33 3 4" xfId="41995"/>
    <cellStyle name="Normal 11 4 3 33 4" xfId="41996"/>
    <cellStyle name="Normal 11 4 3 33 4 2" xfId="41997"/>
    <cellStyle name="Normal 11 4 3 33 5" xfId="41998"/>
    <cellStyle name="Normal 11 4 3 33 6" xfId="41999"/>
    <cellStyle name="Normal 11 4 3 34" xfId="42000"/>
    <cellStyle name="Normal 11 4 3 34 2" xfId="42001"/>
    <cellStyle name="Normal 11 4 3 34 2 2" xfId="42002"/>
    <cellStyle name="Normal 11 4 3 34 2 2 2" xfId="42003"/>
    <cellStyle name="Normal 11 4 3 34 2 3" xfId="42004"/>
    <cellStyle name="Normal 11 4 3 34 2 4" xfId="42005"/>
    <cellStyle name="Normal 11 4 3 34 3" xfId="42006"/>
    <cellStyle name="Normal 11 4 3 34 3 2" xfId="42007"/>
    <cellStyle name="Normal 11 4 3 34 4" xfId="42008"/>
    <cellStyle name="Normal 11 4 3 34 5" xfId="42009"/>
    <cellStyle name="Normal 11 4 3 35" xfId="42010"/>
    <cellStyle name="Normal 11 4 3 35 2" xfId="42011"/>
    <cellStyle name="Normal 11 4 3 35 2 2" xfId="42012"/>
    <cellStyle name="Normal 11 4 3 35 3" xfId="42013"/>
    <cellStyle name="Normal 11 4 3 35 4" xfId="42014"/>
    <cellStyle name="Normal 11 4 3 36" xfId="42015"/>
    <cellStyle name="Normal 11 4 3 36 2" xfId="42016"/>
    <cellStyle name="Normal 11 4 3 37" xfId="42017"/>
    <cellStyle name="Normal 11 4 3 38" xfId="42018"/>
    <cellStyle name="Normal 11 4 3 4" xfId="42019"/>
    <cellStyle name="Normal 11 4 3 4 2" xfId="42020"/>
    <cellStyle name="Normal 11 4 3 4 2 2" xfId="42021"/>
    <cellStyle name="Normal 11 4 3 4 2 2 2" xfId="42022"/>
    <cellStyle name="Normal 11 4 3 4 2 2 2 2" xfId="42023"/>
    <cellStyle name="Normal 11 4 3 4 2 2 2 2 2" xfId="42024"/>
    <cellStyle name="Normal 11 4 3 4 2 2 2 3" xfId="42025"/>
    <cellStyle name="Normal 11 4 3 4 2 2 2 4" xfId="42026"/>
    <cellStyle name="Normal 11 4 3 4 2 2 3" xfId="42027"/>
    <cellStyle name="Normal 11 4 3 4 2 2 3 2" xfId="42028"/>
    <cellStyle name="Normal 11 4 3 4 2 2 4" xfId="42029"/>
    <cellStyle name="Normal 11 4 3 4 2 2 5" xfId="42030"/>
    <cellStyle name="Normal 11 4 3 4 2 3" xfId="42031"/>
    <cellStyle name="Normal 11 4 3 4 2 3 2" xfId="42032"/>
    <cellStyle name="Normal 11 4 3 4 2 3 2 2" xfId="42033"/>
    <cellStyle name="Normal 11 4 3 4 2 3 3" xfId="42034"/>
    <cellStyle name="Normal 11 4 3 4 2 3 4" xfId="42035"/>
    <cellStyle name="Normal 11 4 3 4 2 4" xfId="42036"/>
    <cellStyle name="Normal 11 4 3 4 2 4 2" xfId="42037"/>
    <cellStyle name="Normal 11 4 3 4 2 5" xfId="42038"/>
    <cellStyle name="Normal 11 4 3 4 2 6" xfId="42039"/>
    <cellStyle name="Normal 11 4 3 4 3" xfId="42040"/>
    <cellStyle name="Normal 11 4 3 4 3 2" xfId="42041"/>
    <cellStyle name="Normal 11 4 3 4 3 2 2" xfId="42042"/>
    <cellStyle name="Normal 11 4 3 4 3 2 2 2" xfId="42043"/>
    <cellStyle name="Normal 11 4 3 4 3 2 3" xfId="42044"/>
    <cellStyle name="Normal 11 4 3 4 3 2 4" xfId="42045"/>
    <cellStyle name="Normal 11 4 3 4 3 3" xfId="42046"/>
    <cellStyle name="Normal 11 4 3 4 3 3 2" xfId="42047"/>
    <cellStyle name="Normal 11 4 3 4 3 4" xfId="42048"/>
    <cellStyle name="Normal 11 4 3 4 3 5" xfId="42049"/>
    <cellStyle name="Normal 11 4 3 4 4" xfId="42050"/>
    <cellStyle name="Normal 11 4 3 4 4 2" xfId="42051"/>
    <cellStyle name="Normal 11 4 3 4 4 2 2" xfId="42052"/>
    <cellStyle name="Normal 11 4 3 4 4 3" xfId="42053"/>
    <cellStyle name="Normal 11 4 3 4 4 4" xfId="42054"/>
    <cellStyle name="Normal 11 4 3 4 5" xfId="42055"/>
    <cellStyle name="Normal 11 4 3 4 5 2" xfId="42056"/>
    <cellStyle name="Normal 11 4 3 4 6" xfId="42057"/>
    <cellStyle name="Normal 11 4 3 4 7" xfId="42058"/>
    <cellStyle name="Normal 11 4 3 5" xfId="42059"/>
    <cellStyle name="Normal 11 4 3 5 2" xfId="42060"/>
    <cellStyle name="Normal 11 4 3 5 2 2" xfId="42061"/>
    <cellStyle name="Normal 11 4 3 5 2 2 2" xfId="42062"/>
    <cellStyle name="Normal 11 4 3 5 2 2 2 2" xfId="42063"/>
    <cellStyle name="Normal 11 4 3 5 2 2 2 2 2" xfId="42064"/>
    <cellStyle name="Normal 11 4 3 5 2 2 2 3" xfId="42065"/>
    <cellStyle name="Normal 11 4 3 5 2 2 2 4" xfId="42066"/>
    <cellStyle name="Normal 11 4 3 5 2 2 3" xfId="42067"/>
    <cellStyle name="Normal 11 4 3 5 2 2 3 2" xfId="42068"/>
    <cellStyle name="Normal 11 4 3 5 2 2 4" xfId="42069"/>
    <cellStyle name="Normal 11 4 3 5 2 2 5" xfId="42070"/>
    <cellStyle name="Normal 11 4 3 5 2 3" xfId="42071"/>
    <cellStyle name="Normal 11 4 3 5 2 3 2" xfId="42072"/>
    <cellStyle name="Normal 11 4 3 5 2 3 2 2" xfId="42073"/>
    <cellStyle name="Normal 11 4 3 5 2 3 3" xfId="42074"/>
    <cellStyle name="Normal 11 4 3 5 2 3 4" xfId="42075"/>
    <cellStyle name="Normal 11 4 3 5 2 4" xfId="42076"/>
    <cellStyle name="Normal 11 4 3 5 2 4 2" xfId="42077"/>
    <cellStyle name="Normal 11 4 3 5 2 5" xfId="42078"/>
    <cellStyle name="Normal 11 4 3 5 2 6" xfId="42079"/>
    <cellStyle name="Normal 11 4 3 5 3" xfId="42080"/>
    <cellStyle name="Normal 11 4 3 5 3 2" xfId="42081"/>
    <cellStyle name="Normal 11 4 3 5 3 2 2" xfId="42082"/>
    <cellStyle name="Normal 11 4 3 5 3 2 2 2" xfId="42083"/>
    <cellStyle name="Normal 11 4 3 5 3 2 3" xfId="42084"/>
    <cellStyle name="Normal 11 4 3 5 3 2 4" xfId="42085"/>
    <cellStyle name="Normal 11 4 3 5 3 3" xfId="42086"/>
    <cellStyle name="Normal 11 4 3 5 3 3 2" xfId="42087"/>
    <cellStyle name="Normal 11 4 3 5 3 4" xfId="42088"/>
    <cellStyle name="Normal 11 4 3 5 3 5" xfId="42089"/>
    <cellStyle name="Normal 11 4 3 5 4" xfId="42090"/>
    <cellStyle name="Normal 11 4 3 5 4 2" xfId="42091"/>
    <cellStyle name="Normal 11 4 3 5 4 2 2" xfId="42092"/>
    <cellStyle name="Normal 11 4 3 5 4 3" xfId="42093"/>
    <cellStyle name="Normal 11 4 3 5 4 4" xfId="42094"/>
    <cellStyle name="Normal 11 4 3 5 5" xfId="42095"/>
    <cellStyle name="Normal 11 4 3 5 5 2" xfId="42096"/>
    <cellStyle name="Normal 11 4 3 5 6" xfId="42097"/>
    <cellStyle name="Normal 11 4 3 5 7" xfId="42098"/>
    <cellStyle name="Normal 11 4 3 6" xfId="42099"/>
    <cellStyle name="Normal 11 4 3 6 2" xfId="42100"/>
    <cellStyle name="Normal 11 4 3 6 2 2" xfId="42101"/>
    <cellStyle name="Normal 11 4 3 6 2 2 2" xfId="42102"/>
    <cellStyle name="Normal 11 4 3 6 2 2 2 2" xfId="42103"/>
    <cellStyle name="Normal 11 4 3 6 2 2 2 2 2" xfId="42104"/>
    <cellStyle name="Normal 11 4 3 6 2 2 2 3" xfId="42105"/>
    <cellStyle name="Normal 11 4 3 6 2 2 2 4" xfId="42106"/>
    <cellStyle name="Normal 11 4 3 6 2 2 3" xfId="42107"/>
    <cellStyle name="Normal 11 4 3 6 2 2 3 2" xfId="42108"/>
    <cellStyle name="Normal 11 4 3 6 2 2 4" xfId="42109"/>
    <cellStyle name="Normal 11 4 3 6 2 2 5" xfId="42110"/>
    <cellStyle name="Normal 11 4 3 6 2 3" xfId="42111"/>
    <cellStyle name="Normal 11 4 3 6 2 3 2" xfId="42112"/>
    <cellStyle name="Normal 11 4 3 6 2 3 2 2" xfId="42113"/>
    <cellStyle name="Normal 11 4 3 6 2 3 3" xfId="42114"/>
    <cellStyle name="Normal 11 4 3 6 2 3 4" xfId="42115"/>
    <cellStyle name="Normal 11 4 3 6 2 4" xfId="42116"/>
    <cellStyle name="Normal 11 4 3 6 2 4 2" xfId="42117"/>
    <cellStyle name="Normal 11 4 3 6 2 5" xfId="42118"/>
    <cellStyle name="Normal 11 4 3 6 2 6" xfId="42119"/>
    <cellStyle name="Normal 11 4 3 6 3" xfId="42120"/>
    <cellStyle name="Normal 11 4 3 6 3 2" xfId="42121"/>
    <cellStyle name="Normal 11 4 3 6 3 2 2" xfId="42122"/>
    <cellStyle name="Normal 11 4 3 6 3 2 2 2" xfId="42123"/>
    <cellStyle name="Normal 11 4 3 6 3 2 3" xfId="42124"/>
    <cellStyle name="Normal 11 4 3 6 3 2 4" xfId="42125"/>
    <cellStyle name="Normal 11 4 3 6 3 3" xfId="42126"/>
    <cellStyle name="Normal 11 4 3 6 3 3 2" xfId="42127"/>
    <cellStyle name="Normal 11 4 3 6 3 4" xfId="42128"/>
    <cellStyle name="Normal 11 4 3 6 3 5" xfId="42129"/>
    <cellStyle name="Normal 11 4 3 6 4" xfId="42130"/>
    <cellStyle name="Normal 11 4 3 6 4 2" xfId="42131"/>
    <cellStyle name="Normal 11 4 3 6 4 2 2" xfId="42132"/>
    <cellStyle name="Normal 11 4 3 6 4 3" xfId="42133"/>
    <cellStyle name="Normal 11 4 3 6 4 4" xfId="42134"/>
    <cellStyle name="Normal 11 4 3 6 5" xfId="42135"/>
    <cellStyle name="Normal 11 4 3 6 5 2" xfId="42136"/>
    <cellStyle name="Normal 11 4 3 6 6" xfId="42137"/>
    <cellStyle name="Normal 11 4 3 6 7" xfId="42138"/>
    <cellStyle name="Normal 11 4 3 7" xfId="42139"/>
    <cellStyle name="Normal 11 4 3 7 2" xfId="42140"/>
    <cellStyle name="Normal 11 4 3 7 2 2" xfId="42141"/>
    <cellStyle name="Normal 11 4 3 7 2 2 2" xfId="42142"/>
    <cellStyle name="Normal 11 4 3 7 2 2 2 2" xfId="42143"/>
    <cellStyle name="Normal 11 4 3 7 2 2 2 2 2" xfId="42144"/>
    <cellStyle name="Normal 11 4 3 7 2 2 2 3" xfId="42145"/>
    <cellStyle name="Normal 11 4 3 7 2 2 2 4" xfId="42146"/>
    <cellStyle name="Normal 11 4 3 7 2 2 3" xfId="42147"/>
    <cellStyle name="Normal 11 4 3 7 2 2 3 2" xfId="42148"/>
    <cellStyle name="Normal 11 4 3 7 2 2 4" xfId="42149"/>
    <cellStyle name="Normal 11 4 3 7 2 2 5" xfId="42150"/>
    <cellStyle name="Normal 11 4 3 7 2 3" xfId="42151"/>
    <cellStyle name="Normal 11 4 3 7 2 3 2" xfId="42152"/>
    <cellStyle name="Normal 11 4 3 7 2 3 2 2" xfId="42153"/>
    <cellStyle name="Normal 11 4 3 7 2 3 3" xfId="42154"/>
    <cellStyle name="Normal 11 4 3 7 2 3 4" xfId="42155"/>
    <cellStyle name="Normal 11 4 3 7 2 4" xfId="42156"/>
    <cellStyle name="Normal 11 4 3 7 2 4 2" xfId="42157"/>
    <cellStyle name="Normal 11 4 3 7 2 5" xfId="42158"/>
    <cellStyle name="Normal 11 4 3 7 2 6" xfId="42159"/>
    <cellStyle name="Normal 11 4 3 7 3" xfId="42160"/>
    <cellStyle name="Normal 11 4 3 7 3 2" xfId="42161"/>
    <cellStyle name="Normal 11 4 3 7 3 2 2" xfId="42162"/>
    <cellStyle name="Normal 11 4 3 7 3 2 2 2" xfId="42163"/>
    <cellStyle name="Normal 11 4 3 7 3 2 3" xfId="42164"/>
    <cellStyle name="Normal 11 4 3 7 3 2 4" xfId="42165"/>
    <cellStyle name="Normal 11 4 3 7 3 3" xfId="42166"/>
    <cellStyle name="Normal 11 4 3 7 3 3 2" xfId="42167"/>
    <cellStyle name="Normal 11 4 3 7 3 4" xfId="42168"/>
    <cellStyle name="Normal 11 4 3 7 3 5" xfId="42169"/>
    <cellStyle name="Normal 11 4 3 7 4" xfId="42170"/>
    <cellStyle name="Normal 11 4 3 7 4 2" xfId="42171"/>
    <cellStyle name="Normal 11 4 3 7 4 2 2" xfId="42172"/>
    <cellStyle name="Normal 11 4 3 7 4 3" xfId="42173"/>
    <cellStyle name="Normal 11 4 3 7 4 4" xfId="42174"/>
    <cellStyle name="Normal 11 4 3 7 5" xfId="42175"/>
    <cellStyle name="Normal 11 4 3 7 5 2" xfId="42176"/>
    <cellStyle name="Normal 11 4 3 7 6" xfId="42177"/>
    <cellStyle name="Normal 11 4 3 7 7" xfId="42178"/>
    <cellStyle name="Normal 11 4 3 8" xfId="42179"/>
    <cellStyle name="Normal 11 4 3 8 2" xfId="42180"/>
    <cellStyle name="Normal 11 4 3 8 2 2" xfId="42181"/>
    <cellStyle name="Normal 11 4 3 8 2 2 2" xfId="42182"/>
    <cellStyle name="Normal 11 4 3 8 2 2 2 2" xfId="42183"/>
    <cellStyle name="Normal 11 4 3 8 2 2 2 2 2" xfId="42184"/>
    <cellStyle name="Normal 11 4 3 8 2 2 2 3" xfId="42185"/>
    <cellStyle name="Normal 11 4 3 8 2 2 2 4" xfId="42186"/>
    <cellStyle name="Normal 11 4 3 8 2 2 3" xfId="42187"/>
    <cellStyle name="Normal 11 4 3 8 2 2 3 2" xfId="42188"/>
    <cellStyle name="Normal 11 4 3 8 2 2 4" xfId="42189"/>
    <cellStyle name="Normal 11 4 3 8 2 2 5" xfId="42190"/>
    <cellStyle name="Normal 11 4 3 8 2 3" xfId="42191"/>
    <cellStyle name="Normal 11 4 3 8 2 3 2" xfId="42192"/>
    <cellStyle name="Normal 11 4 3 8 2 3 2 2" xfId="42193"/>
    <cellStyle name="Normal 11 4 3 8 2 3 3" xfId="42194"/>
    <cellStyle name="Normal 11 4 3 8 2 3 4" xfId="42195"/>
    <cellStyle name="Normal 11 4 3 8 2 4" xfId="42196"/>
    <cellStyle name="Normal 11 4 3 8 2 4 2" xfId="42197"/>
    <cellStyle name="Normal 11 4 3 8 2 5" xfId="42198"/>
    <cellStyle name="Normal 11 4 3 8 2 6" xfId="42199"/>
    <cellStyle name="Normal 11 4 3 8 3" xfId="42200"/>
    <cellStyle name="Normal 11 4 3 8 3 2" xfId="42201"/>
    <cellStyle name="Normal 11 4 3 8 3 2 2" xfId="42202"/>
    <cellStyle name="Normal 11 4 3 8 3 2 2 2" xfId="42203"/>
    <cellStyle name="Normal 11 4 3 8 3 2 3" xfId="42204"/>
    <cellStyle name="Normal 11 4 3 8 3 2 4" xfId="42205"/>
    <cellStyle name="Normal 11 4 3 8 3 3" xfId="42206"/>
    <cellStyle name="Normal 11 4 3 8 3 3 2" xfId="42207"/>
    <cellStyle name="Normal 11 4 3 8 3 4" xfId="42208"/>
    <cellStyle name="Normal 11 4 3 8 3 5" xfId="42209"/>
    <cellStyle name="Normal 11 4 3 8 4" xfId="42210"/>
    <cellStyle name="Normal 11 4 3 8 4 2" xfId="42211"/>
    <cellStyle name="Normal 11 4 3 8 4 2 2" xfId="42212"/>
    <cellStyle name="Normal 11 4 3 8 4 3" xfId="42213"/>
    <cellStyle name="Normal 11 4 3 8 4 4" xfId="42214"/>
    <cellStyle name="Normal 11 4 3 8 5" xfId="42215"/>
    <cellStyle name="Normal 11 4 3 8 5 2" xfId="42216"/>
    <cellStyle name="Normal 11 4 3 8 6" xfId="42217"/>
    <cellStyle name="Normal 11 4 3 8 7" xfId="42218"/>
    <cellStyle name="Normal 11 4 3 9" xfId="42219"/>
    <cellStyle name="Normal 11 4 3 9 2" xfId="42220"/>
    <cellStyle name="Normal 11 4 3 9 2 2" xfId="42221"/>
    <cellStyle name="Normal 11 4 3 9 2 2 2" xfId="42222"/>
    <cellStyle name="Normal 11 4 3 9 2 2 2 2" xfId="42223"/>
    <cellStyle name="Normal 11 4 3 9 2 2 2 2 2" xfId="42224"/>
    <cellStyle name="Normal 11 4 3 9 2 2 2 3" xfId="42225"/>
    <cellStyle name="Normal 11 4 3 9 2 2 2 4" xfId="42226"/>
    <cellStyle name="Normal 11 4 3 9 2 2 3" xfId="42227"/>
    <cellStyle name="Normal 11 4 3 9 2 2 3 2" xfId="42228"/>
    <cellStyle name="Normal 11 4 3 9 2 2 4" xfId="42229"/>
    <cellStyle name="Normal 11 4 3 9 2 2 5" xfId="42230"/>
    <cellStyle name="Normal 11 4 3 9 2 3" xfId="42231"/>
    <cellStyle name="Normal 11 4 3 9 2 3 2" xfId="42232"/>
    <cellStyle name="Normal 11 4 3 9 2 3 2 2" xfId="42233"/>
    <cellStyle name="Normal 11 4 3 9 2 3 3" xfId="42234"/>
    <cellStyle name="Normal 11 4 3 9 2 3 4" xfId="42235"/>
    <cellStyle name="Normal 11 4 3 9 2 4" xfId="42236"/>
    <cellStyle name="Normal 11 4 3 9 2 4 2" xfId="42237"/>
    <cellStyle name="Normal 11 4 3 9 2 5" xfId="42238"/>
    <cellStyle name="Normal 11 4 3 9 2 6" xfId="42239"/>
    <cellStyle name="Normal 11 4 3 9 3" xfId="42240"/>
    <cellStyle name="Normal 11 4 3 9 3 2" xfId="42241"/>
    <cellStyle name="Normal 11 4 3 9 3 2 2" xfId="42242"/>
    <cellStyle name="Normal 11 4 3 9 3 2 2 2" xfId="42243"/>
    <cellStyle name="Normal 11 4 3 9 3 2 3" xfId="42244"/>
    <cellStyle name="Normal 11 4 3 9 3 2 4" xfId="42245"/>
    <cellStyle name="Normal 11 4 3 9 3 3" xfId="42246"/>
    <cellStyle name="Normal 11 4 3 9 3 3 2" xfId="42247"/>
    <cellStyle name="Normal 11 4 3 9 3 4" xfId="42248"/>
    <cellStyle name="Normal 11 4 3 9 3 5" xfId="42249"/>
    <cellStyle name="Normal 11 4 3 9 4" xfId="42250"/>
    <cellStyle name="Normal 11 4 3 9 4 2" xfId="42251"/>
    <cellStyle name="Normal 11 4 3 9 4 2 2" xfId="42252"/>
    <cellStyle name="Normal 11 4 3 9 4 3" xfId="42253"/>
    <cellStyle name="Normal 11 4 3 9 4 4" xfId="42254"/>
    <cellStyle name="Normal 11 4 3 9 5" xfId="42255"/>
    <cellStyle name="Normal 11 4 3 9 5 2" xfId="42256"/>
    <cellStyle name="Normal 11 4 3 9 6" xfId="42257"/>
    <cellStyle name="Normal 11 4 3 9 7" xfId="42258"/>
    <cellStyle name="Normal 11 4 30" xfId="42259"/>
    <cellStyle name="Normal 11 4 30 2" xfId="42260"/>
    <cellStyle name="Normal 11 4 30 2 2" xfId="42261"/>
    <cellStyle name="Normal 11 4 30 2 2 2" xfId="42262"/>
    <cellStyle name="Normal 11 4 30 2 2 2 2" xfId="42263"/>
    <cellStyle name="Normal 11 4 30 2 2 2 2 2" xfId="42264"/>
    <cellStyle name="Normal 11 4 30 2 2 2 3" xfId="42265"/>
    <cellStyle name="Normal 11 4 30 2 2 2 4" xfId="42266"/>
    <cellStyle name="Normal 11 4 30 2 2 3" xfId="42267"/>
    <cellStyle name="Normal 11 4 30 2 2 3 2" xfId="42268"/>
    <cellStyle name="Normal 11 4 30 2 2 4" xfId="42269"/>
    <cellStyle name="Normal 11 4 30 2 2 5" xfId="42270"/>
    <cellStyle name="Normal 11 4 30 2 3" xfId="42271"/>
    <cellStyle name="Normal 11 4 30 2 3 2" xfId="42272"/>
    <cellStyle name="Normal 11 4 30 2 3 2 2" xfId="42273"/>
    <cellStyle name="Normal 11 4 30 2 3 3" xfId="42274"/>
    <cellStyle name="Normal 11 4 30 2 3 4" xfId="42275"/>
    <cellStyle name="Normal 11 4 30 2 4" xfId="42276"/>
    <cellStyle name="Normal 11 4 30 2 4 2" xfId="42277"/>
    <cellStyle name="Normal 11 4 30 2 5" xfId="42278"/>
    <cellStyle name="Normal 11 4 30 2 6" xfId="42279"/>
    <cellStyle name="Normal 11 4 30 3" xfId="42280"/>
    <cellStyle name="Normal 11 4 30 3 2" xfId="42281"/>
    <cellStyle name="Normal 11 4 30 3 2 2" xfId="42282"/>
    <cellStyle name="Normal 11 4 30 3 2 2 2" xfId="42283"/>
    <cellStyle name="Normal 11 4 30 3 2 3" xfId="42284"/>
    <cellStyle name="Normal 11 4 30 3 2 4" xfId="42285"/>
    <cellStyle name="Normal 11 4 30 3 3" xfId="42286"/>
    <cellStyle name="Normal 11 4 30 3 3 2" xfId="42287"/>
    <cellStyle name="Normal 11 4 30 3 4" xfId="42288"/>
    <cellStyle name="Normal 11 4 30 3 5" xfId="42289"/>
    <cellStyle name="Normal 11 4 30 4" xfId="42290"/>
    <cellStyle name="Normal 11 4 30 4 2" xfId="42291"/>
    <cellStyle name="Normal 11 4 30 4 2 2" xfId="42292"/>
    <cellStyle name="Normal 11 4 30 4 3" xfId="42293"/>
    <cellStyle name="Normal 11 4 30 4 4" xfId="42294"/>
    <cellStyle name="Normal 11 4 30 5" xfId="42295"/>
    <cellStyle name="Normal 11 4 30 5 2" xfId="42296"/>
    <cellStyle name="Normal 11 4 30 6" xfId="42297"/>
    <cellStyle name="Normal 11 4 30 7" xfId="42298"/>
    <cellStyle name="Normal 11 4 31" xfId="42299"/>
    <cellStyle name="Normal 11 4 31 2" xfId="42300"/>
    <cellStyle name="Normal 11 4 31 2 2" xfId="42301"/>
    <cellStyle name="Normal 11 4 31 2 2 2" xfId="42302"/>
    <cellStyle name="Normal 11 4 31 2 2 2 2" xfId="42303"/>
    <cellStyle name="Normal 11 4 31 2 2 2 2 2" xfId="42304"/>
    <cellStyle name="Normal 11 4 31 2 2 2 3" xfId="42305"/>
    <cellStyle name="Normal 11 4 31 2 2 2 4" xfId="42306"/>
    <cellStyle name="Normal 11 4 31 2 2 3" xfId="42307"/>
    <cellStyle name="Normal 11 4 31 2 2 3 2" xfId="42308"/>
    <cellStyle name="Normal 11 4 31 2 2 4" xfId="42309"/>
    <cellStyle name="Normal 11 4 31 2 2 5" xfId="42310"/>
    <cellStyle name="Normal 11 4 31 2 3" xfId="42311"/>
    <cellStyle name="Normal 11 4 31 2 3 2" xfId="42312"/>
    <cellStyle name="Normal 11 4 31 2 3 2 2" xfId="42313"/>
    <cellStyle name="Normal 11 4 31 2 3 3" xfId="42314"/>
    <cellStyle name="Normal 11 4 31 2 3 4" xfId="42315"/>
    <cellStyle name="Normal 11 4 31 2 4" xfId="42316"/>
    <cellStyle name="Normal 11 4 31 2 4 2" xfId="42317"/>
    <cellStyle name="Normal 11 4 31 2 5" xfId="42318"/>
    <cellStyle name="Normal 11 4 31 2 6" xfId="42319"/>
    <cellStyle name="Normal 11 4 31 3" xfId="42320"/>
    <cellStyle name="Normal 11 4 31 3 2" xfId="42321"/>
    <cellStyle name="Normal 11 4 31 3 2 2" xfId="42322"/>
    <cellStyle name="Normal 11 4 31 3 2 2 2" xfId="42323"/>
    <cellStyle name="Normal 11 4 31 3 2 3" xfId="42324"/>
    <cellStyle name="Normal 11 4 31 3 2 4" xfId="42325"/>
    <cellStyle name="Normal 11 4 31 3 3" xfId="42326"/>
    <cellStyle name="Normal 11 4 31 3 3 2" xfId="42327"/>
    <cellStyle name="Normal 11 4 31 3 4" xfId="42328"/>
    <cellStyle name="Normal 11 4 31 3 5" xfId="42329"/>
    <cellStyle name="Normal 11 4 31 4" xfId="42330"/>
    <cellStyle name="Normal 11 4 31 4 2" xfId="42331"/>
    <cellStyle name="Normal 11 4 31 4 2 2" xfId="42332"/>
    <cellStyle name="Normal 11 4 31 4 3" xfId="42333"/>
    <cellStyle name="Normal 11 4 31 4 4" xfId="42334"/>
    <cellStyle name="Normal 11 4 31 5" xfId="42335"/>
    <cellStyle name="Normal 11 4 31 5 2" xfId="42336"/>
    <cellStyle name="Normal 11 4 31 6" xfId="42337"/>
    <cellStyle name="Normal 11 4 31 7" xfId="42338"/>
    <cellStyle name="Normal 11 4 32" xfId="42339"/>
    <cellStyle name="Normal 11 4 32 2" xfId="42340"/>
    <cellStyle name="Normal 11 4 32 2 2" xfId="42341"/>
    <cellStyle name="Normal 11 4 32 2 2 2" xfId="42342"/>
    <cellStyle name="Normal 11 4 32 2 2 2 2" xfId="42343"/>
    <cellStyle name="Normal 11 4 32 2 2 2 2 2" xfId="42344"/>
    <cellStyle name="Normal 11 4 32 2 2 2 3" xfId="42345"/>
    <cellStyle name="Normal 11 4 32 2 2 2 4" xfId="42346"/>
    <cellStyle name="Normal 11 4 32 2 2 3" xfId="42347"/>
    <cellStyle name="Normal 11 4 32 2 2 3 2" xfId="42348"/>
    <cellStyle name="Normal 11 4 32 2 2 4" xfId="42349"/>
    <cellStyle name="Normal 11 4 32 2 2 5" xfId="42350"/>
    <cellStyle name="Normal 11 4 32 2 3" xfId="42351"/>
    <cellStyle name="Normal 11 4 32 2 3 2" xfId="42352"/>
    <cellStyle name="Normal 11 4 32 2 3 2 2" xfId="42353"/>
    <cellStyle name="Normal 11 4 32 2 3 3" xfId="42354"/>
    <cellStyle name="Normal 11 4 32 2 3 4" xfId="42355"/>
    <cellStyle name="Normal 11 4 32 2 4" xfId="42356"/>
    <cellStyle name="Normal 11 4 32 2 4 2" xfId="42357"/>
    <cellStyle name="Normal 11 4 32 2 5" xfId="42358"/>
    <cellStyle name="Normal 11 4 32 2 6" xfId="42359"/>
    <cellStyle name="Normal 11 4 32 3" xfId="42360"/>
    <cellStyle name="Normal 11 4 32 3 2" xfId="42361"/>
    <cellStyle name="Normal 11 4 32 3 2 2" xfId="42362"/>
    <cellStyle name="Normal 11 4 32 3 2 2 2" xfId="42363"/>
    <cellStyle name="Normal 11 4 32 3 2 3" xfId="42364"/>
    <cellStyle name="Normal 11 4 32 3 2 4" xfId="42365"/>
    <cellStyle name="Normal 11 4 32 3 3" xfId="42366"/>
    <cellStyle name="Normal 11 4 32 3 3 2" xfId="42367"/>
    <cellStyle name="Normal 11 4 32 3 4" xfId="42368"/>
    <cellStyle name="Normal 11 4 32 3 5" xfId="42369"/>
    <cellStyle name="Normal 11 4 32 4" xfId="42370"/>
    <cellStyle name="Normal 11 4 32 4 2" xfId="42371"/>
    <cellStyle name="Normal 11 4 32 4 2 2" xfId="42372"/>
    <cellStyle name="Normal 11 4 32 4 3" xfId="42373"/>
    <cellStyle name="Normal 11 4 32 4 4" xfId="42374"/>
    <cellStyle name="Normal 11 4 32 5" xfId="42375"/>
    <cellStyle name="Normal 11 4 32 5 2" xfId="42376"/>
    <cellStyle name="Normal 11 4 32 6" xfId="42377"/>
    <cellStyle name="Normal 11 4 32 7" xfId="42378"/>
    <cellStyle name="Normal 11 4 33" xfId="42379"/>
    <cellStyle name="Normal 11 4 33 2" xfId="42380"/>
    <cellStyle name="Normal 11 4 33 2 2" xfId="42381"/>
    <cellStyle name="Normal 11 4 33 2 2 2" xfId="42382"/>
    <cellStyle name="Normal 11 4 33 2 2 2 2" xfId="42383"/>
    <cellStyle name="Normal 11 4 33 2 2 2 2 2" xfId="42384"/>
    <cellStyle name="Normal 11 4 33 2 2 2 3" xfId="42385"/>
    <cellStyle name="Normal 11 4 33 2 2 2 4" xfId="42386"/>
    <cellStyle name="Normal 11 4 33 2 2 3" xfId="42387"/>
    <cellStyle name="Normal 11 4 33 2 2 3 2" xfId="42388"/>
    <cellStyle name="Normal 11 4 33 2 2 4" xfId="42389"/>
    <cellStyle name="Normal 11 4 33 2 2 5" xfId="42390"/>
    <cellStyle name="Normal 11 4 33 2 3" xfId="42391"/>
    <cellStyle name="Normal 11 4 33 2 3 2" xfId="42392"/>
    <cellStyle name="Normal 11 4 33 2 3 2 2" xfId="42393"/>
    <cellStyle name="Normal 11 4 33 2 3 3" xfId="42394"/>
    <cellStyle name="Normal 11 4 33 2 3 4" xfId="42395"/>
    <cellStyle name="Normal 11 4 33 2 4" xfId="42396"/>
    <cellStyle name="Normal 11 4 33 2 4 2" xfId="42397"/>
    <cellStyle name="Normal 11 4 33 2 5" xfId="42398"/>
    <cellStyle name="Normal 11 4 33 2 6" xfId="42399"/>
    <cellStyle name="Normal 11 4 33 3" xfId="42400"/>
    <cellStyle name="Normal 11 4 33 3 2" xfId="42401"/>
    <cellStyle name="Normal 11 4 33 3 2 2" xfId="42402"/>
    <cellStyle name="Normal 11 4 33 3 2 2 2" xfId="42403"/>
    <cellStyle name="Normal 11 4 33 3 2 3" xfId="42404"/>
    <cellStyle name="Normal 11 4 33 3 2 4" xfId="42405"/>
    <cellStyle name="Normal 11 4 33 3 3" xfId="42406"/>
    <cellStyle name="Normal 11 4 33 3 3 2" xfId="42407"/>
    <cellStyle name="Normal 11 4 33 3 4" xfId="42408"/>
    <cellStyle name="Normal 11 4 33 3 5" xfId="42409"/>
    <cellStyle name="Normal 11 4 33 4" xfId="42410"/>
    <cellStyle name="Normal 11 4 33 4 2" xfId="42411"/>
    <cellStyle name="Normal 11 4 33 4 2 2" xfId="42412"/>
    <cellStyle name="Normal 11 4 33 4 3" xfId="42413"/>
    <cellStyle name="Normal 11 4 33 4 4" xfId="42414"/>
    <cellStyle name="Normal 11 4 33 5" xfId="42415"/>
    <cellStyle name="Normal 11 4 33 5 2" xfId="42416"/>
    <cellStyle name="Normal 11 4 33 6" xfId="42417"/>
    <cellStyle name="Normal 11 4 33 7" xfId="42418"/>
    <cellStyle name="Normal 11 4 34" xfId="42419"/>
    <cellStyle name="Normal 11 4 34 2" xfId="42420"/>
    <cellStyle name="Normal 11 4 34 2 2" xfId="42421"/>
    <cellStyle name="Normal 11 4 34 2 2 2" xfId="42422"/>
    <cellStyle name="Normal 11 4 34 2 2 2 2" xfId="42423"/>
    <cellStyle name="Normal 11 4 34 2 2 2 2 2" xfId="42424"/>
    <cellStyle name="Normal 11 4 34 2 2 2 3" xfId="42425"/>
    <cellStyle name="Normal 11 4 34 2 2 2 4" xfId="42426"/>
    <cellStyle name="Normal 11 4 34 2 2 3" xfId="42427"/>
    <cellStyle name="Normal 11 4 34 2 2 3 2" xfId="42428"/>
    <cellStyle name="Normal 11 4 34 2 2 4" xfId="42429"/>
    <cellStyle name="Normal 11 4 34 2 2 5" xfId="42430"/>
    <cellStyle name="Normal 11 4 34 2 3" xfId="42431"/>
    <cellStyle name="Normal 11 4 34 2 3 2" xfId="42432"/>
    <cellStyle name="Normal 11 4 34 2 3 2 2" xfId="42433"/>
    <cellStyle name="Normal 11 4 34 2 3 3" xfId="42434"/>
    <cellStyle name="Normal 11 4 34 2 3 4" xfId="42435"/>
    <cellStyle name="Normal 11 4 34 2 4" xfId="42436"/>
    <cellStyle name="Normal 11 4 34 2 4 2" xfId="42437"/>
    <cellStyle name="Normal 11 4 34 2 5" xfId="42438"/>
    <cellStyle name="Normal 11 4 34 2 6" xfId="42439"/>
    <cellStyle name="Normal 11 4 34 3" xfId="42440"/>
    <cellStyle name="Normal 11 4 34 3 2" xfId="42441"/>
    <cellStyle name="Normal 11 4 34 3 2 2" xfId="42442"/>
    <cellStyle name="Normal 11 4 34 3 2 2 2" xfId="42443"/>
    <cellStyle name="Normal 11 4 34 3 2 3" xfId="42444"/>
    <cellStyle name="Normal 11 4 34 3 2 4" xfId="42445"/>
    <cellStyle name="Normal 11 4 34 3 3" xfId="42446"/>
    <cellStyle name="Normal 11 4 34 3 3 2" xfId="42447"/>
    <cellStyle name="Normal 11 4 34 3 4" xfId="42448"/>
    <cellStyle name="Normal 11 4 34 3 5" xfId="42449"/>
    <cellStyle name="Normal 11 4 34 4" xfId="42450"/>
    <cellStyle name="Normal 11 4 34 4 2" xfId="42451"/>
    <cellStyle name="Normal 11 4 34 4 2 2" xfId="42452"/>
    <cellStyle name="Normal 11 4 34 4 3" xfId="42453"/>
    <cellStyle name="Normal 11 4 34 4 4" xfId="42454"/>
    <cellStyle name="Normal 11 4 34 5" xfId="42455"/>
    <cellStyle name="Normal 11 4 34 5 2" xfId="42456"/>
    <cellStyle name="Normal 11 4 34 6" xfId="42457"/>
    <cellStyle name="Normal 11 4 34 7" xfId="42458"/>
    <cellStyle name="Normal 11 4 35" xfId="42459"/>
    <cellStyle name="Normal 11 4 35 2" xfId="42460"/>
    <cellStyle name="Normal 11 4 35 2 2" xfId="42461"/>
    <cellStyle name="Normal 11 4 35 2 2 2" xfId="42462"/>
    <cellStyle name="Normal 11 4 35 2 2 2 2" xfId="42463"/>
    <cellStyle name="Normal 11 4 35 2 2 3" xfId="42464"/>
    <cellStyle name="Normal 11 4 35 2 2 4" xfId="42465"/>
    <cellStyle name="Normal 11 4 35 2 3" xfId="42466"/>
    <cellStyle name="Normal 11 4 35 2 3 2" xfId="42467"/>
    <cellStyle name="Normal 11 4 35 2 4" xfId="42468"/>
    <cellStyle name="Normal 11 4 35 2 5" xfId="42469"/>
    <cellStyle name="Normal 11 4 35 3" xfId="42470"/>
    <cellStyle name="Normal 11 4 35 3 2" xfId="42471"/>
    <cellStyle name="Normal 11 4 35 3 2 2" xfId="42472"/>
    <cellStyle name="Normal 11 4 35 3 3" xfId="42473"/>
    <cellStyle name="Normal 11 4 35 3 4" xfId="42474"/>
    <cellStyle name="Normal 11 4 35 4" xfId="42475"/>
    <cellStyle name="Normal 11 4 35 4 2" xfId="42476"/>
    <cellStyle name="Normal 11 4 35 5" xfId="42477"/>
    <cellStyle name="Normal 11 4 35 6" xfId="42478"/>
    <cellStyle name="Normal 11 4 36" xfId="42479"/>
    <cellStyle name="Normal 11 4 36 2" xfId="42480"/>
    <cellStyle name="Normal 11 4 36 2 2" xfId="42481"/>
    <cellStyle name="Normal 11 4 36 2 2 2" xfId="42482"/>
    <cellStyle name="Normal 11 4 36 2 3" xfId="42483"/>
    <cellStyle name="Normal 11 4 36 2 4" xfId="42484"/>
    <cellStyle name="Normal 11 4 36 3" xfId="42485"/>
    <cellStyle name="Normal 11 4 36 3 2" xfId="42486"/>
    <cellStyle name="Normal 11 4 36 4" xfId="42487"/>
    <cellStyle name="Normal 11 4 36 5" xfId="42488"/>
    <cellStyle name="Normal 11 4 37" xfId="42489"/>
    <cellStyle name="Normal 11 4 37 2" xfId="42490"/>
    <cellStyle name="Normal 11 4 37 2 2" xfId="42491"/>
    <cellStyle name="Normal 11 4 37 3" xfId="42492"/>
    <cellStyle name="Normal 11 4 37 4" xfId="42493"/>
    <cellStyle name="Normal 11 4 38" xfId="42494"/>
    <cellStyle name="Normal 11 4 38 2" xfId="42495"/>
    <cellStyle name="Normal 11 4 39" xfId="42496"/>
    <cellStyle name="Normal 11 4 4" xfId="42497"/>
    <cellStyle name="Normal 11 4 4 2" xfId="42498"/>
    <cellStyle name="Normal 11 4 4 2 2" xfId="42499"/>
    <cellStyle name="Normal 11 4 4 2 2 2" xfId="42500"/>
    <cellStyle name="Normal 11 4 4 2 2 2 2" xfId="42501"/>
    <cellStyle name="Normal 11 4 4 2 2 2 2 2" xfId="42502"/>
    <cellStyle name="Normal 11 4 4 2 2 2 3" xfId="42503"/>
    <cellStyle name="Normal 11 4 4 2 2 2 4" xfId="42504"/>
    <cellStyle name="Normal 11 4 4 2 2 3" xfId="42505"/>
    <cellStyle name="Normal 11 4 4 2 2 3 2" xfId="42506"/>
    <cellStyle name="Normal 11 4 4 2 2 4" xfId="42507"/>
    <cellStyle name="Normal 11 4 4 2 2 5" xfId="42508"/>
    <cellStyle name="Normal 11 4 4 2 3" xfId="42509"/>
    <cellStyle name="Normal 11 4 4 2 3 2" xfId="42510"/>
    <cellStyle name="Normal 11 4 4 2 3 2 2" xfId="42511"/>
    <cellStyle name="Normal 11 4 4 2 3 3" xfId="42512"/>
    <cellStyle name="Normal 11 4 4 2 3 4" xfId="42513"/>
    <cellStyle name="Normal 11 4 4 2 4" xfId="42514"/>
    <cellStyle name="Normal 11 4 4 2 4 2" xfId="42515"/>
    <cellStyle name="Normal 11 4 4 2 5" xfId="42516"/>
    <cellStyle name="Normal 11 4 4 2 6" xfId="42517"/>
    <cellStyle name="Normal 11 4 4 3" xfId="42518"/>
    <cellStyle name="Normal 11 4 4 3 2" xfId="42519"/>
    <cellStyle name="Normal 11 4 4 3 2 2" xfId="42520"/>
    <cellStyle name="Normal 11 4 4 3 2 2 2" xfId="42521"/>
    <cellStyle name="Normal 11 4 4 3 2 3" xfId="42522"/>
    <cellStyle name="Normal 11 4 4 3 2 4" xfId="42523"/>
    <cellStyle name="Normal 11 4 4 3 3" xfId="42524"/>
    <cellStyle name="Normal 11 4 4 3 3 2" xfId="42525"/>
    <cellStyle name="Normal 11 4 4 3 4" xfId="42526"/>
    <cellStyle name="Normal 11 4 4 3 5" xfId="42527"/>
    <cellStyle name="Normal 11 4 4 4" xfId="42528"/>
    <cellStyle name="Normal 11 4 4 4 2" xfId="42529"/>
    <cellStyle name="Normal 11 4 4 4 2 2" xfId="42530"/>
    <cellStyle name="Normal 11 4 4 4 3" xfId="42531"/>
    <cellStyle name="Normal 11 4 4 4 4" xfId="42532"/>
    <cellStyle name="Normal 11 4 4 5" xfId="42533"/>
    <cellStyle name="Normal 11 4 4 5 2" xfId="42534"/>
    <cellStyle name="Normal 11 4 4 6" xfId="42535"/>
    <cellStyle name="Normal 11 4 4 7" xfId="42536"/>
    <cellStyle name="Normal 11 4 40" xfId="42537"/>
    <cellStyle name="Normal 11 4 5" xfId="42538"/>
    <cellStyle name="Normal 11 4 5 2" xfId="42539"/>
    <cellStyle name="Normal 11 4 5 2 2" xfId="42540"/>
    <cellStyle name="Normal 11 4 5 2 2 2" xfId="42541"/>
    <cellStyle name="Normal 11 4 5 2 2 2 2" xfId="42542"/>
    <cellStyle name="Normal 11 4 5 2 2 2 2 2" xfId="42543"/>
    <cellStyle name="Normal 11 4 5 2 2 2 3" xfId="42544"/>
    <cellStyle name="Normal 11 4 5 2 2 2 4" xfId="42545"/>
    <cellStyle name="Normal 11 4 5 2 2 3" xfId="42546"/>
    <cellStyle name="Normal 11 4 5 2 2 3 2" xfId="42547"/>
    <cellStyle name="Normal 11 4 5 2 2 4" xfId="42548"/>
    <cellStyle name="Normal 11 4 5 2 2 5" xfId="42549"/>
    <cellStyle name="Normal 11 4 5 2 3" xfId="42550"/>
    <cellStyle name="Normal 11 4 5 2 3 2" xfId="42551"/>
    <cellStyle name="Normal 11 4 5 2 3 2 2" xfId="42552"/>
    <cellStyle name="Normal 11 4 5 2 3 3" xfId="42553"/>
    <cellStyle name="Normal 11 4 5 2 3 4" xfId="42554"/>
    <cellStyle name="Normal 11 4 5 2 4" xfId="42555"/>
    <cellStyle name="Normal 11 4 5 2 4 2" xfId="42556"/>
    <cellStyle name="Normal 11 4 5 2 5" xfId="42557"/>
    <cellStyle name="Normal 11 4 5 2 6" xfId="42558"/>
    <cellStyle name="Normal 11 4 5 3" xfId="42559"/>
    <cellStyle name="Normal 11 4 5 3 2" xfId="42560"/>
    <cellStyle name="Normal 11 4 5 3 2 2" xfId="42561"/>
    <cellStyle name="Normal 11 4 5 3 2 2 2" xfId="42562"/>
    <cellStyle name="Normal 11 4 5 3 2 3" xfId="42563"/>
    <cellStyle name="Normal 11 4 5 3 2 4" xfId="42564"/>
    <cellStyle name="Normal 11 4 5 3 3" xfId="42565"/>
    <cellStyle name="Normal 11 4 5 3 3 2" xfId="42566"/>
    <cellStyle name="Normal 11 4 5 3 4" xfId="42567"/>
    <cellStyle name="Normal 11 4 5 3 5" xfId="42568"/>
    <cellStyle name="Normal 11 4 5 4" xfId="42569"/>
    <cellStyle name="Normal 11 4 5 4 2" xfId="42570"/>
    <cellStyle name="Normal 11 4 5 4 2 2" xfId="42571"/>
    <cellStyle name="Normal 11 4 5 4 3" xfId="42572"/>
    <cellStyle name="Normal 11 4 5 4 4" xfId="42573"/>
    <cellStyle name="Normal 11 4 5 5" xfId="42574"/>
    <cellStyle name="Normal 11 4 5 5 2" xfId="42575"/>
    <cellStyle name="Normal 11 4 5 6" xfId="42576"/>
    <cellStyle name="Normal 11 4 5 7" xfId="42577"/>
    <cellStyle name="Normal 11 4 6" xfId="42578"/>
    <cellStyle name="Normal 11 4 6 2" xfId="42579"/>
    <cellStyle name="Normal 11 4 6 2 2" xfId="42580"/>
    <cellStyle name="Normal 11 4 6 2 2 2" xfId="42581"/>
    <cellStyle name="Normal 11 4 6 2 2 2 2" xfId="42582"/>
    <cellStyle name="Normal 11 4 6 2 2 2 2 2" xfId="42583"/>
    <cellStyle name="Normal 11 4 6 2 2 2 3" xfId="42584"/>
    <cellStyle name="Normal 11 4 6 2 2 2 4" xfId="42585"/>
    <cellStyle name="Normal 11 4 6 2 2 3" xfId="42586"/>
    <cellStyle name="Normal 11 4 6 2 2 3 2" xfId="42587"/>
    <cellStyle name="Normal 11 4 6 2 2 4" xfId="42588"/>
    <cellStyle name="Normal 11 4 6 2 2 5" xfId="42589"/>
    <cellStyle name="Normal 11 4 6 2 3" xfId="42590"/>
    <cellStyle name="Normal 11 4 6 2 3 2" xfId="42591"/>
    <cellStyle name="Normal 11 4 6 2 3 2 2" xfId="42592"/>
    <cellStyle name="Normal 11 4 6 2 3 3" xfId="42593"/>
    <cellStyle name="Normal 11 4 6 2 3 4" xfId="42594"/>
    <cellStyle name="Normal 11 4 6 2 4" xfId="42595"/>
    <cellStyle name="Normal 11 4 6 2 4 2" xfId="42596"/>
    <cellStyle name="Normal 11 4 6 2 5" xfId="42597"/>
    <cellStyle name="Normal 11 4 6 2 6" xfId="42598"/>
    <cellStyle name="Normal 11 4 6 3" xfId="42599"/>
    <cellStyle name="Normal 11 4 6 3 2" xfId="42600"/>
    <cellStyle name="Normal 11 4 6 3 2 2" xfId="42601"/>
    <cellStyle name="Normal 11 4 6 3 2 2 2" xfId="42602"/>
    <cellStyle name="Normal 11 4 6 3 2 3" xfId="42603"/>
    <cellStyle name="Normal 11 4 6 3 2 4" xfId="42604"/>
    <cellStyle name="Normal 11 4 6 3 3" xfId="42605"/>
    <cellStyle name="Normal 11 4 6 3 3 2" xfId="42606"/>
    <cellStyle name="Normal 11 4 6 3 4" xfId="42607"/>
    <cellStyle name="Normal 11 4 6 3 5" xfId="42608"/>
    <cellStyle name="Normal 11 4 6 4" xfId="42609"/>
    <cellStyle name="Normal 11 4 6 4 2" xfId="42610"/>
    <cellStyle name="Normal 11 4 6 4 2 2" xfId="42611"/>
    <cellStyle name="Normal 11 4 6 4 3" xfId="42612"/>
    <cellStyle name="Normal 11 4 6 4 4" xfId="42613"/>
    <cellStyle name="Normal 11 4 6 5" xfId="42614"/>
    <cellStyle name="Normal 11 4 6 5 2" xfId="42615"/>
    <cellStyle name="Normal 11 4 6 6" xfId="42616"/>
    <cellStyle name="Normal 11 4 6 7" xfId="42617"/>
    <cellStyle name="Normal 11 4 7" xfId="42618"/>
    <cellStyle name="Normal 11 4 7 2" xfId="42619"/>
    <cellStyle name="Normal 11 4 7 2 2" xfId="42620"/>
    <cellStyle name="Normal 11 4 7 2 2 2" xfId="42621"/>
    <cellStyle name="Normal 11 4 7 2 2 2 2" xfId="42622"/>
    <cellStyle name="Normal 11 4 7 2 2 2 2 2" xfId="42623"/>
    <cellStyle name="Normal 11 4 7 2 2 2 3" xfId="42624"/>
    <cellStyle name="Normal 11 4 7 2 2 2 4" xfId="42625"/>
    <cellStyle name="Normal 11 4 7 2 2 3" xfId="42626"/>
    <cellStyle name="Normal 11 4 7 2 2 3 2" xfId="42627"/>
    <cellStyle name="Normal 11 4 7 2 2 4" xfId="42628"/>
    <cellStyle name="Normal 11 4 7 2 2 5" xfId="42629"/>
    <cellStyle name="Normal 11 4 7 2 3" xfId="42630"/>
    <cellStyle name="Normal 11 4 7 2 3 2" xfId="42631"/>
    <cellStyle name="Normal 11 4 7 2 3 2 2" xfId="42632"/>
    <cellStyle name="Normal 11 4 7 2 3 3" xfId="42633"/>
    <cellStyle name="Normal 11 4 7 2 3 4" xfId="42634"/>
    <cellStyle name="Normal 11 4 7 2 4" xfId="42635"/>
    <cellStyle name="Normal 11 4 7 2 4 2" xfId="42636"/>
    <cellStyle name="Normal 11 4 7 2 5" xfId="42637"/>
    <cellStyle name="Normal 11 4 7 2 6" xfId="42638"/>
    <cellStyle name="Normal 11 4 7 3" xfId="42639"/>
    <cellStyle name="Normal 11 4 7 3 2" xfId="42640"/>
    <cellStyle name="Normal 11 4 7 3 2 2" xfId="42641"/>
    <cellStyle name="Normal 11 4 7 3 2 2 2" xfId="42642"/>
    <cellStyle name="Normal 11 4 7 3 2 3" xfId="42643"/>
    <cellStyle name="Normal 11 4 7 3 2 4" xfId="42644"/>
    <cellStyle name="Normal 11 4 7 3 3" xfId="42645"/>
    <cellStyle name="Normal 11 4 7 3 3 2" xfId="42646"/>
    <cellStyle name="Normal 11 4 7 3 4" xfId="42647"/>
    <cellStyle name="Normal 11 4 7 3 5" xfId="42648"/>
    <cellStyle name="Normal 11 4 7 4" xfId="42649"/>
    <cellStyle name="Normal 11 4 7 4 2" xfId="42650"/>
    <cellStyle name="Normal 11 4 7 4 2 2" xfId="42651"/>
    <cellStyle name="Normal 11 4 7 4 3" xfId="42652"/>
    <cellStyle name="Normal 11 4 7 4 4" xfId="42653"/>
    <cellStyle name="Normal 11 4 7 5" xfId="42654"/>
    <cellStyle name="Normal 11 4 7 5 2" xfId="42655"/>
    <cellStyle name="Normal 11 4 7 6" xfId="42656"/>
    <cellStyle name="Normal 11 4 7 7" xfId="42657"/>
    <cellStyle name="Normal 11 4 8" xfId="42658"/>
    <cellStyle name="Normal 11 4 8 2" xfId="42659"/>
    <cellStyle name="Normal 11 4 8 2 2" xfId="42660"/>
    <cellStyle name="Normal 11 4 8 2 2 2" xfId="42661"/>
    <cellStyle name="Normal 11 4 8 2 2 2 2" xfId="42662"/>
    <cellStyle name="Normal 11 4 8 2 2 2 2 2" xfId="42663"/>
    <cellStyle name="Normal 11 4 8 2 2 2 3" xfId="42664"/>
    <cellStyle name="Normal 11 4 8 2 2 2 4" xfId="42665"/>
    <cellStyle name="Normal 11 4 8 2 2 3" xfId="42666"/>
    <cellStyle name="Normal 11 4 8 2 2 3 2" xfId="42667"/>
    <cellStyle name="Normal 11 4 8 2 2 4" xfId="42668"/>
    <cellStyle name="Normal 11 4 8 2 2 5" xfId="42669"/>
    <cellStyle name="Normal 11 4 8 2 3" xfId="42670"/>
    <cellStyle name="Normal 11 4 8 2 3 2" xfId="42671"/>
    <cellStyle name="Normal 11 4 8 2 3 2 2" xfId="42672"/>
    <cellStyle name="Normal 11 4 8 2 3 3" xfId="42673"/>
    <cellStyle name="Normal 11 4 8 2 3 4" xfId="42674"/>
    <cellStyle name="Normal 11 4 8 2 4" xfId="42675"/>
    <cellStyle name="Normal 11 4 8 2 4 2" xfId="42676"/>
    <cellStyle name="Normal 11 4 8 2 5" xfId="42677"/>
    <cellStyle name="Normal 11 4 8 2 6" xfId="42678"/>
    <cellStyle name="Normal 11 4 8 3" xfId="42679"/>
    <cellStyle name="Normal 11 4 8 3 2" xfId="42680"/>
    <cellStyle name="Normal 11 4 8 3 2 2" xfId="42681"/>
    <cellStyle name="Normal 11 4 8 3 2 2 2" xfId="42682"/>
    <cellStyle name="Normal 11 4 8 3 2 3" xfId="42683"/>
    <cellStyle name="Normal 11 4 8 3 2 4" xfId="42684"/>
    <cellStyle name="Normal 11 4 8 3 3" xfId="42685"/>
    <cellStyle name="Normal 11 4 8 3 3 2" xfId="42686"/>
    <cellStyle name="Normal 11 4 8 3 4" xfId="42687"/>
    <cellStyle name="Normal 11 4 8 3 5" xfId="42688"/>
    <cellStyle name="Normal 11 4 8 4" xfId="42689"/>
    <cellStyle name="Normal 11 4 8 4 2" xfId="42690"/>
    <cellStyle name="Normal 11 4 8 4 2 2" xfId="42691"/>
    <cellStyle name="Normal 11 4 8 4 3" xfId="42692"/>
    <cellStyle name="Normal 11 4 8 4 4" xfId="42693"/>
    <cellStyle name="Normal 11 4 8 5" xfId="42694"/>
    <cellStyle name="Normal 11 4 8 5 2" xfId="42695"/>
    <cellStyle name="Normal 11 4 8 6" xfId="42696"/>
    <cellStyle name="Normal 11 4 8 7" xfId="42697"/>
    <cellStyle name="Normal 11 4 9" xfId="42698"/>
    <cellStyle name="Normal 11 4 9 2" xfId="42699"/>
    <cellStyle name="Normal 11 4 9 2 2" xfId="42700"/>
    <cellStyle name="Normal 11 4 9 2 2 2" xfId="42701"/>
    <cellStyle name="Normal 11 4 9 2 2 2 2" xfId="42702"/>
    <cellStyle name="Normal 11 4 9 2 2 2 2 2" xfId="42703"/>
    <cellStyle name="Normal 11 4 9 2 2 2 3" xfId="42704"/>
    <cellStyle name="Normal 11 4 9 2 2 2 4" xfId="42705"/>
    <cellStyle name="Normal 11 4 9 2 2 3" xfId="42706"/>
    <cellStyle name="Normal 11 4 9 2 2 3 2" xfId="42707"/>
    <cellStyle name="Normal 11 4 9 2 2 4" xfId="42708"/>
    <cellStyle name="Normal 11 4 9 2 2 5" xfId="42709"/>
    <cellStyle name="Normal 11 4 9 2 3" xfId="42710"/>
    <cellStyle name="Normal 11 4 9 2 3 2" xfId="42711"/>
    <cellStyle name="Normal 11 4 9 2 3 2 2" xfId="42712"/>
    <cellStyle name="Normal 11 4 9 2 3 3" xfId="42713"/>
    <cellStyle name="Normal 11 4 9 2 3 4" xfId="42714"/>
    <cellStyle name="Normal 11 4 9 2 4" xfId="42715"/>
    <cellStyle name="Normal 11 4 9 2 4 2" xfId="42716"/>
    <cellStyle name="Normal 11 4 9 2 5" xfId="42717"/>
    <cellStyle name="Normal 11 4 9 2 6" xfId="42718"/>
    <cellStyle name="Normal 11 4 9 3" xfId="42719"/>
    <cellStyle name="Normal 11 4 9 3 2" xfId="42720"/>
    <cellStyle name="Normal 11 4 9 3 2 2" xfId="42721"/>
    <cellStyle name="Normal 11 4 9 3 2 2 2" xfId="42722"/>
    <cellStyle name="Normal 11 4 9 3 2 3" xfId="42723"/>
    <cellStyle name="Normal 11 4 9 3 2 4" xfId="42724"/>
    <cellStyle name="Normal 11 4 9 3 3" xfId="42725"/>
    <cellStyle name="Normal 11 4 9 3 3 2" xfId="42726"/>
    <cellStyle name="Normal 11 4 9 3 4" xfId="42727"/>
    <cellStyle name="Normal 11 4 9 3 5" xfId="42728"/>
    <cellStyle name="Normal 11 4 9 4" xfId="42729"/>
    <cellStyle name="Normal 11 4 9 4 2" xfId="42730"/>
    <cellStyle name="Normal 11 4 9 4 2 2" xfId="42731"/>
    <cellStyle name="Normal 11 4 9 4 3" xfId="42732"/>
    <cellStyle name="Normal 11 4 9 4 4" xfId="42733"/>
    <cellStyle name="Normal 11 4 9 5" xfId="42734"/>
    <cellStyle name="Normal 11 4 9 5 2" xfId="42735"/>
    <cellStyle name="Normal 11 4 9 6" xfId="42736"/>
    <cellStyle name="Normal 11 4 9 7" xfId="42737"/>
    <cellStyle name="Normal 11 40" xfId="42738"/>
    <cellStyle name="Normal 11 40 2" xfId="42739"/>
    <cellStyle name="Normal 11 40 2 2" xfId="42740"/>
    <cellStyle name="Normal 11 40 3" xfId="42741"/>
    <cellStyle name="Normal 11 40 4" xfId="42742"/>
    <cellStyle name="Normal 11 41" xfId="42743"/>
    <cellStyle name="Normal 11 41 2" xfId="42744"/>
    <cellStyle name="Normal 11 42" xfId="42745"/>
    <cellStyle name="Normal 11 42 2" xfId="42746"/>
    <cellStyle name="Normal 11 42 3" xfId="42747"/>
    <cellStyle name="Normal 11 42 4" xfId="42748"/>
    <cellStyle name="Normal 11 42 5" xfId="42749"/>
    <cellStyle name="Normal 11 43" xfId="42750"/>
    <cellStyle name="Normal 11 43 2" xfId="42751"/>
    <cellStyle name="Normal 11 43 3" xfId="42752"/>
    <cellStyle name="Normal 11 43 4" xfId="42753"/>
    <cellStyle name="Normal 11 43 5" xfId="42754"/>
    <cellStyle name="Normal 11 44" xfId="42755"/>
    <cellStyle name="Normal 11 45" xfId="42756"/>
    <cellStyle name="Normal 11 5" xfId="42757"/>
    <cellStyle name="Normal 11 5 10" xfId="42758"/>
    <cellStyle name="Normal 11 5 10 2" xfId="42759"/>
    <cellStyle name="Normal 11 5 10 2 2" xfId="42760"/>
    <cellStyle name="Normal 11 5 10 2 2 2" xfId="42761"/>
    <cellStyle name="Normal 11 5 10 2 2 2 2" xfId="42762"/>
    <cellStyle name="Normal 11 5 10 2 2 2 2 2" xfId="42763"/>
    <cellStyle name="Normal 11 5 10 2 2 2 3" xfId="42764"/>
    <cellStyle name="Normal 11 5 10 2 2 2 4" xfId="42765"/>
    <cellStyle name="Normal 11 5 10 2 2 3" xfId="42766"/>
    <cellStyle name="Normal 11 5 10 2 2 3 2" xfId="42767"/>
    <cellStyle name="Normal 11 5 10 2 2 4" xfId="42768"/>
    <cellStyle name="Normal 11 5 10 2 2 5" xfId="42769"/>
    <cellStyle name="Normal 11 5 10 2 3" xfId="42770"/>
    <cellStyle name="Normal 11 5 10 2 3 2" xfId="42771"/>
    <cellStyle name="Normal 11 5 10 2 3 2 2" xfId="42772"/>
    <cellStyle name="Normal 11 5 10 2 3 3" xfId="42773"/>
    <cellStyle name="Normal 11 5 10 2 3 4" xfId="42774"/>
    <cellStyle name="Normal 11 5 10 2 4" xfId="42775"/>
    <cellStyle name="Normal 11 5 10 2 4 2" xfId="42776"/>
    <cellStyle name="Normal 11 5 10 2 5" xfId="42777"/>
    <cellStyle name="Normal 11 5 10 2 6" xfId="42778"/>
    <cellStyle name="Normal 11 5 10 3" xfId="42779"/>
    <cellStyle name="Normal 11 5 10 3 2" xfId="42780"/>
    <cellStyle name="Normal 11 5 10 3 2 2" xfId="42781"/>
    <cellStyle name="Normal 11 5 10 3 2 2 2" xfId="42782"/>
    <cellStyle name="Normal 11 5 10 3 2 3" xfId="42783"/>
    <cellStyle name="Normal 11 5 10 3 2 4" xfId="42784"/>
    <cellStyle name="Normal 11 5 10 3 3" xfId="42785"/>
    <cellStyle name="Normal 11 5 10 3 3 2" xfId="42786"/>
    <cellStyle name="Normal 11 5 10 3 4" xfId="42787"/>
    <cellStyle name="Normal 11 5 10 3 5" xfId="42788"/>
    <cellStyle name="Normal 11 5 10 4" xfId="42789"/>
    <cellStyle name="Normal 11 5 10 4 2" xfId="42790"/>
    <cellStyle name="Normal 11 5 10 4 2 2" xfId="42791"/>
    <cellStyle name="Normal 11 5 10 4 3" xfId="42792"/>
    <cellStyle name="Normal 11 5 10 4 4" xfId="42793"/>
    <cellStyle name="Normal 11 5 10 5" xfId="42794"/>
    <cellStyle name="Normal 11 5 10 5 2" xfId="42795"/>
    <cellStyle name="Normal 11 5 10 6" xfId="42796"/>
    <cellStyle name="Normal 11 5 10 7" xfId="42797"/>
    <cellStyle name="Normal 11 5 11" xfId="42798"/>
    <cellStyle name="Normal 11 5 11 2" xfId="42799"/>
    <cellStyle name="Normal 11 5 11 2 2" xfId="42800"/>
    <cellStyle name="Normal 11 5 11 2 2 2" xfId="42801"/>
    <cellStyle name="Normal 11 5 11 2 2 2 2" xfId="42802"/>
    <cellStyle name="Normal 11 5 11 2 2 2 2 2" xfId="42803"/>
    <cellStyle name="Normal 11 5 11 2 2 2 3" xfId="42804"/>
    <cellStyle name="Normal 11 5 11 2 2 2 4" xfId="42805"/>
    <cellStyle name="Normal 11 5 11 2 2 3" xfId="42806"/>
    <cellStyle name="Normal 11 5 11 2 2 3 2" xfId="42807"/>
    <cellStyle name="Normal 11 5 11 2 2 4" xfId="42808"/>
    <cellStyle name="Normal 11 5 11 2 2 5" xfId="42809"/>
    <cellStyle name="Normal 11 5 11 2 3" xfId="42810"/>
    <cellStyle name="Normal 11 5 11 2 3 2" xfId="42811"/>
    <cellStyle name="Normal 11 5 11 2 3 2 2" xfId="42812"/>
    <cellStyle name="Normal 11 5 11 2 3 3" xfId="42813"/>
    <cellStyle name="Normal 11 5 11 2 3 4" xfId="42814"/>
    <cellStyle name="Normal 11 5 11 2 4" xfId="42815"/>
    <cellStyle name="Normal 11 5 11 2 4 2" xfId="42816"/>
    <cellStyle name="Normal 11 5 11 2 5" xfId="42817"/>
    <cellStyle name="Normal 11 5 11 2 6" xfId="42818"/>
    <cellStyle name="Normal 11 5 11 3" xfId="42819"/>
    <cellStyle name="Normal 11 5 11 3 2" xfId="42820"/>
    <cellStyle name="Normal 11 5 11 3 2 2" xfId="42821"/>
    <cellStyle name="Normal 11 5 11 3 2 2 2" xfId="42822"/>
    <cellStyle name="Normal 11 5 11 3 2 3" xfId="42823"/>
    <cellStyle name="Normal 11 5 11 3 2 4" xfId="42824"/>
    <cellStyle name="Normal 11 5 11 3 3" xfId="42825"/>
    <cellStyle name="Normal 11 5 11 3 3 2" xfId="42826"/>
    <cellStyle name="Normal 11 5 11 3 4" xfId="42827"/>
    <cellStyle name="Normal 11 5 11 3 5" xfId="42828"/>
    <cellStyle name="Normal 11 5 11 4" xfId="42829"/>
    <cellStyle name="Normal 11 5 11 4 2" xfId="42830"/>
    <cellStyle name="Normal 11 5 11 4 2 2" xfId="42831"/>
    <cellStyle name="Normal 11 5 11 4 3" xfId="42832"/>
    <cellStyle name="Normal 11 5 11 4 4" xfId="42833"/>
    <cellStyle name="Normal 11 5 11 5" xfId="42834"/>
    <cellStyle name="Normal 11 5 11 5 2" xfId="42835"/>
    <cellStyle name="Normal 11 5 11 6" xfId="42836"/>
    <cellStyle name="Normal 11 5 11 7" xfId="42837"/>
    <cellStyle name="Normal 11 5 12" xfId="42838"/>
    <cellStyle name="Normal 11 5 12 2" xfId="42839"/>
    <cellStyle name="Normal 11 5 12 2 2" xfId="42840"/>
    <cellStyle name="Normal 11 5 12 2 2 2" xfId="42841"/>
    <cellStyle name="Normal 11 5 12 2 2 2 2" xfId="42842"/>
    <cellStyle name="Normal 11 5 12 2 2 2 2 2" xfId="42843"/>
    <cellStyle name="Normal 11 5 12 2 2 2 3" xfId="42844"/>
    <cellStyle name="Normal 11 5 12 2 2 2 4" xfId="42845"/>
    <cellStyle name="Normal 11 5 12 2 2 3" xfId="42846"/>
    <cellStyle name="Normal 11 5 12 2 2 3 2" xfId="42847"/>
    <cellStyle name="Normal 11 5 12 2 2 4" xfId="42848"/>
    <cellStyle name="Normal 11 5 12 2 2 5" xfId="42849"/>
    <cellStyle name="Normal 11 5 12 2 3" xfId="42850"/>
    <cellStyle name="Normal 11 5 12 2 3 2" xfId="42851"/>
    <cellStyle name="Normal 11 5 12 2 3 2 2" xfId="42852"/>
    <cellStyle name="Normal 11 5 12 2 3 3" xfId="42853"/>
    <cellStyle name="Normal 11 5 12 2 3 4" xfId="42854"/>
    <cellStyle name="Normal 11 5 12 2 4" xfId="42855"/>
    <cellStyle name="Normal 11 5 12 2 4 2" xfId="42856"/>
    <cellStyle name="Normal 11 5 12 2 5" xfId="42857"/>
    <cellStyle name="Normal 11 5 12 2 6" xfId="42858"/>
    <cellStyle name="Normal 11 5 12 3" xfId="42859"/>
    <cellStyle name="Normal 11 5 12 3 2" xfId="42860"/>
    <cellStyle name="Normal 11 5 12 3 2 2" xfId="42861"/>
    <cellStyle name="Normal 11 5 12 3 2 2 2" xfId="42862"/>
    <cellStyle name="Normal 11 5 12 3 2 3" xfId="42863"/>
    <cellStyle name="Normal 11 5 12 3 2 4" xfId="42864"/>
    <cellStyle name="Normal 11 5 12 3 3" xfId="42865"/>
    <cellStyle name="Normal 11 5 12 3 3 2" xfId="42866"/>
    <cellStyle name="Normal 11 5 12 3 4" xfId="42867"/>
    <cellStyle name="Normal 11 5 12 3 5" xfId="42868"/>
    <cellStyle name="Normal 11 5 12 4" xfId="42869"/>
    <cellStyle name="Normal 11 5 12 4 2" xfId="42870"/>
    <cellStyle name="Normal 11 5 12 4 2 2" xfId="42871"/>
    <cellStyle name="Normal 11 5 12 4 3" xfId="42872"/>
    <cellStyle name="Normal 11 5 12 4 4" xfId="42873"/>
    <cellStyle name="Normal 11 5 12 5" xfId="42874"/>
    <cellStyle name="Normal 11 5 12 5 2" xfId="42875"/>
    <cellStyle name="Normal 11 5 12 6" xfId="42876"/>
    <cellStyle name="Normal 11 5 12 7" xfId="42877"/>
    <cellStyle name="Normal 11 5 13" xfId="42878"/>
    <cellStyle name="Normal 11 5 13 2" xfId="42879"/>
    <cellStyle name="Normal 11 5 13 2 2" xfId="42880"/>
    <cellStyle name="Normal 11 5 13 2 2 2" xfId="42881"/>
    <cellStyle name="Normal 11 5 13 2 2 2 2" xfId="42882"/>
    <cellStyle name="Normal 11 5 13 2 2 2 2 2" xfId="42883"/>
    <cellStyle name="Normal 11 5 13 2 2 2 3" xfId="42884"/>
    <cellStyle name="Normal 11 5 13 2 2 2 4" xfId="42885"/>
    <cellStyle name="Normal 11 5 13 2 2 3" xfId="42886"/>
    <cellStyle name="Normal 11 5 13 2 2 3 2" xfId="42887"/>
    <cellStyle name="Normal 11 5 13 2 2 4" xfId="42888"/>
    <cellStyle name="Normal 11 5 13 2 2 5" xfId="42889"/>
    <cellStyle name="Normal 11 5 13 2 3" xfId="42890"/>
    <cellStyle name="Normal 11 5 13 2 3 2" xfId="42891"/>
    <cellStyle name="Normal 11 5 13 2 3 2 2" xfId="42892"/>
    <cellStyle name="Normal 11 5 13 2 3 3" xfId="42893"/>
    <cellStyle name="Normal 11 5 13 2 3 4" xfId="42894"/>
    <cellStyle name="Normal 11 5 13 2 4" xfId="42895"/>
    <cellStyle name="Normal 11 5 13 2 4 2" xfId="42896"/>
    <cellStyle name="Normal 11 5 13 2 5" xfId="42897"/>
    <cellStyle name="Normal 11 5 13 2 6" xfId="42898"/>
    <cellStyle name="Normal 11 5 13 3" xfId="42899"/>
    <cellStyle name="Normal 11 5 13 3 2" xfId="42900"/>
    <cellStyle name="Normal 11 5 13 3 2 2" xfId="42901"/>
    <cellStyle name="Normal 11 5 13 3 2 2 2" xfId="42902"/>
    <cellStyle name="Normal 11 5 13 3 2 3" xfId="42903"/>
    <cellStyle name="Normal 11 5 13 3 2 4" xfId="42904"/>
    <cellStyle name="Normal 11 5 13 3 3" xfId="42905"/>
    <cellStyle name="Normal 11 5 13 3 3 2" xfId="42906"/>
    <cellStyle name="Normal 11 5 13 3 4" xfId="42907"/>
    <cellStyle name="Normal 11 5 13 3 5" xfId="42908"/>
    <cellStyle name="Normal 11 5 13 4" xfId="42909"/>
    <cellStyle name="Normal 11 5 13 4 2" xfId="42910"/>
    <cellStyle name="Normal 11 5 13 4 2 2" xfId="42911"/>
    <cellStyle name="Normal 11 5 13 4 3" xfId="42912"/>
    <cellStyle name="Normal 11 5 13 4 4" xfId="42913"/>
    <cellStyle name="Normal 11 5 13 5" xfId="42914"/>
    <cellStyle name="Normal 11 5 13 5 2" xfId="42915"/>
    <cellStyle name="Normal 11 5 13 6" xfId="42916"/>
    <cellStyle name="Normal 11 5 13 7" xfId="42917"/>
    <cellStyle name="Normal 11 5 14" xfId="42918"/>
    <cellStyle name="Normal 11 5 14 2" xfId="42919"/>
    <cellStyle name="Normal 11 5 14 2 2" xfId="42920"/>
    <cellStyle name="Normal 11 5 14 2 2 2" xfId="42921"/>
    <cellStyle name="Normal 11 5 14 2 2 2 2" xfId="42922"/>
    <cellStyle name="Normal 11 5 14 2 2 2 2 2" xfId="42923"/>
    <cellStyle name="Normal 11 5 14 2 2 2 3" xfId="42924"/>
    <cellStyle name="Normal 11 5 14 2 2 2 4" xfId="42925"/>
    <cellStyle name="Normal 11 5 14 2 2 3" xfId="42926"/>
    <cellStyle name="Normal 11 5 14 2 2 3 2" xfId="42927"/>
    <cellStyle name="Normal 11 5 14 2 2 4" xfId="42928"/>
    <cellStyle name="Normal 11 5 14 2 2 5" xfId="42929"/>
    <cellStyle name="Normal 11 5 14 2 3" xfId="42930"/>
    <cellStyle name="Normal 11 5 14 2 3 2" xfId="42931"/>
    <cellStyle name="Normal 11 5 14 2 3 2 2" xfId="42932"/>
    <cellStyle name="Normal 11 5 14 2 3 3" xfId="42933"/>
    <cellStyle name="Normal 11 5 14 2 3 4" xfId="42934"/>
    <cellStyle name="Normal 11 5 14 2 4" xfId="42935"/>
    <cellStyle name="Normal 11 5 14 2 4 2" xfId="42936"/>
    <cellStyle name="Normal 11 5 14 2 5" xfId="42937"/>
    <cellStyle name="Normal 11 5 14 2 6" xfId="42938"/>
    <cellStyle name="Normal 11 5 14 3" xfId="42939"/>
    <cellStyle name="Normal 11 5 14 3 2" xfId="42940"/>
    <cellStyle name="Normal 11 5 14 3 2 2" xfId="42941"/>
    <cellStyle name="Normal 11 5 14 3 2 2 2" xfId="42942"/>
    <cellStyle name="Normal 11 5 14 3 2 3" xfId="42943"/>
    <cellStyle name="Normal 11 5 14 3 2 4" xfId="42944"/>
    <cellStyle name="Normal 11 5 14 3 3" xfId="42945"/>
    <cellStyle name="Normal 11 5 14 3 3 2" xfId="42946"/>
    <cellStyle name="Normal 11 5 14 3 4" xfId="42947"/>
    <cellStyle name="Normal 11 5 14 3 5" xfId="42948"/>
    <cellStyle name="Normal 11 5 14 4" xfId="42949"/>
    <cellStyle name="Normal 11 5 14 4 2" xfId="42950"/>
    <cellStyle name="Normal 11 5 14 4 2 2" xfId="42951"/>
    <cellStyle name="Normal 11 5 14 4 3" xfId="42952"/>
    <cellStyle name="Normal 11 5 14 4 4" xfId="42953"/>
    <cellStyle name="Normal 11 5 14 5" xfId="42954"/>
    <cellStyle name="Normal 11 5 14 5 2" xfId="42955"/>
    <cellStyle name="Normal 11 5 14 6" xfId="42956"/>
    <cellStyle name="Normal 11 5 14 7" xfId="42957"/>
    <cellStyle name="Normal 11 5 15" xfId="42958"/>
    <cellStyle name="Normal 11 5 15 2" xfId="42959"/>
    <cellStyle name="Normal 11 5 15 2 2" xfId="42960"/>
    <cellStyle name="Normal 11 5 15 2 2 2" xfId="42961"/>
    <cellStyle name="Normal 11 5 15 2 2 2 2" xfId="42962"/>
    <cellStyle name="Normal 11 5 15 2 2 2 2 2" xfId="42963"/>
    <cellStyle name="Normal 11 5 15 2 2 2 3" xfId="42964"/>
    <cellStyle name="Normal 11 5 15 2 2 2 4" xfId="42965"/>
    <cellStyle name="Normal 11 5 15 2 2 3" xfId="42966"/>
    <cellStyle name="Normal 11 5 15 2 2 3 2" xfId="42967"/>
    <cellStyle name="Normal 11 5 15 2 2 4" xfId="42968"/>
    <cellStyle name="Normal 11 5 15 2 2 5" xfId="42969"/>
    <cellStyle name="Normal 11 5 15 2 3" xfId="42970"/>
    <cellStyle name="Normal 11 5 15 2 3 2" xfId="42971"/>
    <cellStyle name="Normal 11 5 15 2 3 2 2" xfId="42972"/>
    <cellStyle name="Normal 11 5 15 2 3 3" xfId="42973"/>
    <cellStyle name="Normal 11 5 15 2 3 4" xfId="42974"/>
    <cellStyle name="Normal 11 5 15 2 4" xfId="42975"/>
    <cellStyle name="Normal 11 5 15 2 4 2" xfId="42976"/>
    <cellStyle name="Normal 11 5 15 2 5" xfId="42977"/>
    <cellStyle name="Normal 11 5 15 2 6" xfId="42978"/>
    <cellStyle name="Normal 11 5 15 3" xfId="42979"/>
    <cellStyle name="Normal 11 5 15 3 2" xfId="42980"/>
    <cellStyle name="Normal 11 5 15 3 2 2" xfId="42981"/>
    <cellStyle name="Normal 11 5 15 3 2 2 2" xfId="42982"/>
    <cellStyle name="Normal 11 5 15 3 2 3" xfId="42983"/>
    <cellStyle name="Normal 11 5 15 3 2 4" xfId="42984"/>
    <cellStyle name="Normal 11 5 15 3 3" xfId="42985"/>
    <cellStyle name="Normal 11 5 15 3 3 2" xfId="42986"/>
    <cellStyle name="Normal 11 5 15 3 4" xfId="42987"/>
    <cellStyle name="Normal 11 5 15 3 5" xfId="42988"/>
    <cellStyle name="Normal 11 5 15 4" xfId="42989"/>
    <cellStyle name="Normal 11 5 15 4 2" xfId="42990"/>
    <cellStyle name="Normal 11 5 15 4 2 2" xfId="42991"/>
    <cellStyle name="Normal 11 5 15 4 3" xfId="42992"/>
    <cellStyle name="Normal 11 5 15 4 4" xfId="42993"/>
    <cellStyle name="Normal 11 5 15 5" xfId="42994"/>
    <cellStyle name="Normal 11 5 15 5 2" xfId="42995"/>
    <cellStyle name="Normal 11 5 15 6" xfId="42996"/>
    <cellStyle name="Normal 11 5 15 7" xfId="42997"/>
    <cellStyle name="Normal 11 5 16" xfId="42998"/>
    <cellStyle name="Normal 11 5 16 2" xfId="42999"/>
    <cellStyle name="Normal 11 5 16 2 2" xfId="43000"/>
    <cellStyle name="Normal 11 5 16 2 2 2" xfId="43001"/>
    <cellStyle name="Normal 11 5 16 2 2 2 2" xfId="43002"/>
    <cellStyle name="Normal 11 5 16 2 2 2 2 2" xfId="43003"/>
    <cellStyle name="Normal 11 5 16 2 2 2 3" xfId="43004"/>
    <cellStyle name="Normal 11 5 16 2 2 2 4" xfId="43005"/>
    <cellStyle name="Normal 11 5 16 2 2 3" xfId="43006"/>
    <cellStyle name="Normal 11 5 16 2 2 3 2" xfId="43007"/>
    <cellStyle name="Normal 11 5 16 2 2 4" xfId="43008"/>
    <cellStyle name="Normal 11 5 16 2 2 5" xfId="43009"/>
    <cellStyle name="Normal 11 5 16 2 3" xfId="43010"/>
    <cellStyle name="Normal 11 5 16 2 3 2" xfId="43011"/>
    <cellStyle name="Normal 11 5 16 2 3 2 2" xfId="43012"/>
    <cellStyle name="Normal 11 5 16 2 3 3" xfId="43013"/>
    <cellStyle name="Normal 11 5 16 2 3 4" xfId="43014"/>
    <cellStyle name="Normal 11 5 16 2 4" xfId="43015"/>
    <cellStyle name="Normal 11 5 16 2 4 2" xfId="43016"/>
    <cellStyle name="Normal 11 5 16 2 5" xfId="43017"/>
    <cellStyle name="Normal 11 5 16 2 6" xfId="43018"/>
    <cellStyle name="Normal 11 5 16 3" xfId="43019"/>
    <cellStyle name="Normal 11 5 16 3 2" xfId="43020"/>
    <cellStyle name="Normal 11 5 16 3 2 2" xfId="43021"/>
    <cellStyle name="Normal 11 5 16 3 2 2 2" xfId="43022"/>
    <cellStyle name="Normal 11 5 16 3 2 3" xfId="43023"/>
    <cellStyle name="Normal 11 5 16 3 2 4" xfId="43024"/>
    <cellStyle name="Normal 11 5 16 3 3" xfId="43025"/>
    <cellStyle name="Normal 11 5 16 3 3 2" xfId="43026"/>
    <cellStyle name="Normal 11 5 16 3 4" xfId="43027"/>
    <cellStyle name="Normal 11 5 16 3 5" xfId="43028"/>
    <cellStyle name="Normal 11 5 16 4" xfId="43029"/>
    <cellStyle name="Normal 11 5 16 4 2" xfId="43030"/>
    <cellStyle name="Normal 11 5 16 4 2 2" xfId="43031"/>
    <cellStyle name="Normal 11 5 16 4 3" xfId="43032"/>
    <cellStyle name="Normal 11 5 16 4 4" xfId="43033"/>
    <cellStyle name="Normal 11 5 16 5" xfId="43034"/>
    <cellStyle name="Normal 11 5 16 5 2" xfId="43035"/>
    <cellStyle name="Normal 11 5 16 6" xfId="43036"/>
    <cellStyle name="Normal 11 5 16 7" xfId="43037"/>
    <cellStyle name="Normal 11 5 17" xfId="43038"/>
    <cellStyle name="Normal 11 5 17 2" xfId="43039"/>
    <cellStyle name="Normal 11 5 17 2 2" xfId="43040"/>
    <cellStyle name="Normal 11 5 17 2 2 2" xfId="43041"/>
    <cellStyle name="Normal 11 5 17 2 2 2 2" xfId="43042"/>
    <cellStyle name="Normal 11 5 17 2 2 2 2 2" xfId="43043"/>
    <cellStyle name="Normal 11 5 17 2 2 2 3" xfId="43044"/>
    <cellStyle name="Normal 11 5 17 2 2 2 4" xfId="43045"/>
    <cellStyle name="Normal 11 5 17 2 2 3" xfId="43046"/>
    <cellStyle name="Normal 11 5 17 2 2 3 2" xfId="43047"/>
    <cellStyle name="Normal 11 5 17 2 2 4" xfId="43048"/>
    <cellStyle name="Normal 11 5 17 2 2 5" xfId="43049"/>
    <cellStyle name="Normal 11 5 17 2 3" xfId="43050"/>
    <cellStyle name="Normal 11 5 17 2 3 2" xfId="43051"/>
    <cellStyle name="Normal 11 5 17 2 3 2 2" xfId="43052"/>
    <cellStyle name="Normal 11 5 17 2 3 3" xfId="43053"/>
    <cellStyle name="Normal 11 5 17 2 3 4" xfId="43054"/>
    <cellStyle name="Normal 11 5 17 2 4" xfId="43055"/>
    <cellStyle name="Normal 11 5 17 2 4 2" xfId="43056"/>
    <cellStyle name="Normal 11 5 17 2 5" xfId="43057"/>
    <cellStyle name="Normal 11 5 17 2 6" xfId="43058"/>
    <cellStyle name="Normal 11 5 17 3" xfId="43059"/>
    <cellStyle name="Normal 11 5 17 3 2" xfId="43060"/>
    <cellStyle name="Normal 11 5 17 3 2 2" xfId="43061"/>
    <cellStyle name="Normal 11 5 17 3 2 2 2" xfId="43062"/>
    <cellStyle name="Normal 11 5 17 3 2 3" xfId="43063"/>
    <cellStyle name="Normal 11 5 17 3 2 4" xfId="43064"/>
    <cellStyle name="Normal 11 5 17 3 3" xfId="43065"/>
    <cellStyle name="Normal 11 5 17 3 3 2" xfId="43066"/>
    <cellStyle name="Normal 11 5 17 3 4" xfId="43067"/>
    <cellStyle name="Normal 11 5 17 3 5" xfId="43068"/>
    <cellStyle name="Normal 11 5 17 4" xfId="43069"/>
    <cellStyle name="Normal 11 5 17 4 2" xfId="43070"/>
    <cellStyle name="Normal 11 5 17 4 2 2" xfId="43071"/>
    <cellStyle name="Normal 11 5 17 4 3" xfId="43072"/>
    <cellStyle name="Normal 11 5 17 4 4" xfId="43073"/>
    <cellStyle name="Normal 11 5 17 5" xfId="43074"/>
    <cellStyle name="Normal 11 5 17 5 2" xfId="43075"/>
    <cellStyle name="Normal 11 5 17 6" xfId="43076"/>
    <cellStyle name="Normal 11 5 17 7" xfId="43077"/>
    <cellStyle name="Normal 11 5 18" xfId="43078"/>
    <cellStyle name="Normal 11 5 18 2" xfId="43079"/>
    <cellStyle name="Normal 11 5 18 2 2" xfId="43080"/>
    <cellStyle name="Normal 11 5 18 2 2 2" xfId="43081"/>
    <cellStyle name="Normal 11 5 18 2 2 2 2" xfId="43082"/>
    <cellStyle name="Normal 11 5 18 2 2 2 2 2" xfId="43083"/>
    <cellStyle name="Normal 11 5 18 2 2 2 3" xfId="43084"/>
    <cellStyle name="Normal 11 5 18 2 2 2 4" xfId="43085"/>
    <cellStyle name="Normal 11 5 18 2 2 3" xfId="43086"/>
    <cellStyle name="Normal 11 5 18 2 2 3 2" xfId="43087"/>
    <cellStyle name="Normal 11 5 18 2 2 4" xfId="43088"/>
    <cellStyle name="Normal 11 5 18 2 2 5" xfId="43089"/>
    <cellStyle name="Normal 11 5 18 2 3" xfId="43090"/>
    <cellStyle name="Normal 11 5 18 2 3 2" xfId="43091"/>
    <cellStyle name="Normal 11 5 18 2 3 2 2" xfId="43092"/>
    <cellStyle name="Normal 11 5 18 2 3 3" xfId="43093"/>
    <cellStyle name="Normal 11 5 18 2 3 4" xfId="43094"/>
    <cellStyle name="Normal 11 5 18 2 4" xfId="43095"/>
    <cellStyle name="Normal 11 5 18 2 4 2" xfId="43096"/>
    <cellStyle name="Normal 11 5 18 2 5" xfId="43097"/>
    <cellStyle name="Normal 11 5 18 2 6" xfId="43098"/>
    <cellStyle name="Normal 11 5 18 3" xfId="43099"/>
    <cellStyle name="Normal 11 5 18 3 2" xfId="43100"/>
    <cellStyle name="Normal 11 5 18 3 2 2" xfId="43101"/>
    <cellStyle name="Normal 11 5 18 3 2 2 2" xfId="43102"/>
    <cellStyle name="Normal 11 5 18 3 2 3" xfId="43103"/>
    <cellStyle name="Normal 11 5 18 3 2 4" xfId="43104"/>
    <cellStyle name="Normal 11 5 18 3 3" xfId="43105"/>
    <cellStyle name="Normal 11 5 18 3 3 2" xfId="43106"/>
    <cellStyle name="Normal 11 5 18 3 4" xfId="43107"/>
    <cellStyle name="Normal 11 5 18 3 5" xfId="43108"/>
    <cellStyle name="Normal 11 5 18 4" xfId="43109"/>
    <cellStyle name="Normal 11 5 18 4 2" xfId="43110"/>
    <cellStyle name="Normal 11 5 18 4 2 2" xfId="43111"/>
    <cellStyle name="Normal 11 5 18 4 3" xfId="43112"/>
    <cellStyle name="Normal 11 5 18 4 4" xfId="43113"/>
    <cellStyle name="Normal 11 5 18 5" xfId="43114"/>
    <cellStyle name="Normal 11 5 18 5 2" xfId="43115"/>
    <cellStyle name="Normal 11 5 18 6" xfId="43116"/>
    <cellStyle name="Normal 11 5 18 7" xfId="43117"/>
    <cellStyle name="Normal 11 5 19" xfId="43118"/>
    <cellStyle name="Normal 11 5 19 2" xfId="43119"/>
    <cellStyle name="Normal 11 5 19 2 2" xfId="43120"/>
    <cellStyle name="Normal 11 5 19 2 2 2" xfId="43121"/>
    <cellStyle name="Normal 11 5 19 2 2 2 2" xfId="43122"/>
    <cellStyle name="Normal 11 5 19 2 2 2 2 2" xfId="43123"/>
    <cellStyle name="Normal 11 5 19 2 2 2 3" xfId="43124"/>
    <cellStyle name="Normal 11 5 19 2 2 2 4" xfId="43125"/>
    <cellStyle name="Normal 11 5 19 2 2 3" xfId="43126"/>
    <cellStyle name="Normal 11 5 19 2 2 3 2" xfId="43127"/>
    <cellStyle name="Normal 11 5 19 2 2 4" xfId="43128"/>
    <cellStyle name="Normal 11 5 19 2 2 5" xfId="43129"/>
    <cellStyle name="Normal 11 5 19 2 3" xfId="43130"/>
    <cellStyle name="Normal 11 5 19 2 3 2" xfId="43131"/>
    <cellStyle name="Normal 11 5 19 2 3 2 2" xfId="43132"/>
    <cellStyle name="Normal 11 5 19 2 3 3" xfId="43133"/>
    <cellStyle name="Normal 11 5 19 2 3 4" xfId="43134"/>
    <cellStyle name="Normal 11 5 19 2 4" xfId="43135"/>
    <cellStyle name="Normal 11 5 19 2 4 2" xfId="43136"/>
    <cellStyle name="Normal 11 5 19 2 5" xfId="43137"/>
    <cellStyle name="Normal 11 5 19 2 6" xfId="43138"/>
    <cellStyle name="Normal 11 5 19 3" xfId="43139"/>
    <cellStyle name="Normal 11 5 19 3 2" xfId="43140"/>
    <cellStyle name="Normal 11 5 19 3 2 2" xfId="43141"/>
    <cellStyle name="Normal 11 5 19 3 2 2 2" xfId="43142"/>
    <cellStyle name="Normal 11 5 19 3 2 3" xfId="43143"/>
    <cellStyle name="Normal 11 5 19 3 2 4" xfId="43144"/>
    <cellStyle name="Normal 11 5 19 3 3" xfId="43145"/>
    <cellStyle name="Normal 11 5 19 3 3 2" xfId="43146"/>
    <cellStyle name="Normal 11 5 19 3 4" xfId="43147"/>
    <cellStyle name="Normal 11 5 19 3 5" xfId="43148"/>
    <cellStyle name="Normal 11 5 19 4" xfId="43149"/>
    <cellStyle name="Normal 11 5 19 4 2" xfId="43150"/>
    <cellStyle name="Normal 11 5 19 4 2 2" xfId="43151"/>
    <cellStyle name="Normal 11 5 19 4 3" xfId="43152"/>
    <cellStyle name="Normal 11 5 19 4 4" xfId="43153"/>
    <cellStyle name="Normal 11 5 19 5" xfId="43154"/>
    <cellStyle name="Normal 11 5 19 5 2" xfId="43155"/>
    <cellStyle name="Normal 11 5 19 6" xfId="43156"/>
    <cellStyle name="Normal 11 5 19 7" xfId="43157"/>
    <cellStyle name="Normal 11 5 2" xfId="43158"/>
    <cellStyle name="Normal 11 5 2 2" xfId="43159"/>
    <cellStyle name="Normal 11 5 2 2 2" xfId="43160"/>
    <cellStyle name="Normal 11 5 2 2 2 2" xfId="43161"/>
    <cellStyle name="Normal 11 5 2 2 2 2 2" xfId="43162"/>
    <cellStyle name="Normal 11 5 2 2 2 2 2 2" xfId="43163"/>
    <cellStyle name="Normal 11 5 2 2 2 2 3" xfId="43164"/>
    <cellStyle name="Normal 11 5 2 2 2 2 4" xfId="43165"/>
    <cellStyle name="Normal 11 5 2 2 2 3" xfId="43166"/>
    <cellStyle name="Normal 11 5 2 2 2 3 2" xfId="43167"/>
    <cellStyle name="Normal 11 5 2 2 2 4" xfId="43168"/>
    <cellStyle name="Normal 11 5 2 2 2 5" xfId="43169"/>
    <cellStyle name="Normal 11 5 2 2 3" xfId="43170"/>
    <cellStyle name="Normal 11 5 2 2 3 2" xfId="43171"/>
    <cellStyle name="Normal 11 5 2 2 3 2 2" xfId="43172"/>
    <cellStyle name="Normal 11 5 2 2 3 3" xfId="43173"/>
    <cellStyle name="Normal 11 5 2 2 3 4" xfId="43174"/>
    <cellStyle name="Normal 11 5 2 2 4" xfId="43175"/>
    <cellStyle name="Normal 11 5 2 2 4 2" xfId="43176"/>
    <cellStyle name="Normal 11 5 2 2 5" xfId="43177"/>
    <cellStyle name="Normal 11 5 2 2 6" xfId="43178"/>
    <cellStyle name="Normal 11 5 2 3" xfId="43179"/>
    <cellStyle name="Normal 11 5 2 3 2" xfId="43180"/>
    <cellStyle name="Normal 11 5 2 3 2 2" xfId="43181"/>
    <cellStyle name="Normal 11 5 2 3 2 2 2" xfId="43182"/>
    <cellStyle name="Normal 11 5 2 3 2 3" xfId="43183"/>
    <cellStyle name="Normal 11 5 2 3 2 4" xfId="43184"/>
    <cellStyle name="Normal 11 5 2 3 3" xfId="43185"/>
    <cellStyle name="Normal 11 5 2 3 3 2" xfId="43186"/>
    <cellStyle name="Normal 11 5 2 3 4" xfId="43187"/>
    <cellStyle name="Normal 11 5 2 3 5" xfId="43188"/>
    <cellStyle name="Normal 11 5 2 4" xfId="43189"/>
    <cellStyle name="Normal 11 5 2 4 2" xfId="43190"/>
    <cellStyle name="Normal 11 5 2 4 2 2" xfId="43191"/>
    <cellStyle name="Normal 11 5 2 4 3" xfId="43192"/>
    <cellStyle name="Normal 11 5 2 4 4" xfId="43193"/>
    <cellStyle name="Normal 11 5 2 5" xfId="43194"/>
    <cellStyle name="Normal 11 5 2 5 2" xfId="43195"/>
    <cellStyle name="Normal 11 5 2 6" xfId="43196"/>
    <cellStyle name="Normal 11 5 2 7" xfId="43197"/>
    <cellStyle name="Normal 11 5 20" xfId="43198"/>
    <cellStyle name="Normal 11 5 20 2" xfId="43199"/>
    <cellStyle name="Normal 11 5 20 2 2" xfId="43200"/>
    <cellStyle name="Normal 11 5 20 2 2 2" xfId="43201"/>
    <cellStyle name="Normal 11 5 20 2 2 2 2" xfId="43202"/>
    <cellStyle name="Normal 11 5 20 2 2 2 2 2" xfId="43203"/>
    <cellStyle name="Normal 11 5 20 2 2 2 3" xfId="43204"/>
    <cellStyle name="Normal 11 5 20 2 2 2 4" xfId="43205"/>
    <cellStyle name="Normal 11 5 20 2 2 3" xfId="43206"/>
    <cellStyle name="Normal 11 5 20 2 2 3 2" xfId="43207"/>
    <cellStyle name="Normal 11 5 20 2 2 4" xfId="43208"/>
    <cellStyle name="Normal 11 5 20 2 2 5" xfId="43209"/>
    <cellStyle name="Normal 11 5 20 2 3" xfId="43210"/>
    <cellStyle name="Normal 11 5 20 2 3 2" xfId="43211"/>
    <cellStyle name="Normal 11 5 20 2 3 2 2" xfId="43212"/>
    <cellStyle name="Normal 11 5 20 2 3 3" xfId="43213"/>
    <cellStyle name="Normal 11 5 20 2 3 4" xfId="43214"/>
    <cellStyle name="Normal 11 5 20 2 4" xfId="43215"/>
    <cellStyle name="Normal 11 5 20 2 4 2" xfId="43216"/>
    <cellStyle name="Normal 11 5 20 2 5" xfId="43217"/>
    <cellStyle name="Normal 11 5 20 2 6" xfId="43218"/>
    <cellStyle name="Normal 11 5 20 3" xfId="43219"/>
    <cellStyle name="Normal 11 5 20 3 2" xfId="43220"/>
    <cellStyle name="Normal 11 5 20 3 2 2" xfId="43221"/>
    <cellStyle name="Normal 11 5 20 3 2 2 2" xfId="43222"/>
    <cellStyle name="Normal 11 5 20 3 2 3" xfId="43223"/>
    <cellStyle name="Normal 11 5 20 3 2 4" xfId="43224"/>
    <cellStyle name="Normal 11 5 20 3 3" xfId="43225"/>
    <cellStyle name="Normal 11 5 20 3 3 2" xfId="43226"/>
    <cellStyle name="Normal 11 5 20 3 4" xfId="43227"/>
    <cellStyle name="Normal 11 5 20 3 5" xfId="43228"/>
    <cellStyle name="Normal 11 5 20 4" xfId="43229"/>
    <cellStyle name="Normal 11 5 20 4 2" xfId="43230"/>
    <cellStyle name="Normal 11 5 20 4 2 2" xfId="43231"/>
    <cellStyle name="Normal 11 5 20 4 3" xfId="43232"/>
    <cellStyle name="Normal 11 5 20 4 4" xfId="43233"/>
    <cellStyle name="Normal 11 5 20 5" xfId="43234"/>
    <cellStyle name="Normal 11 5 20 5 2" xfId="43235"/>
    <cellStyle name="Normal 11 5 20 6" xfId="43236"/>
    <cellStyle name="Normal 11 5 20 7" xfId="43237"/>
    <cellStyle name="Normal 11 5 21" xfId="43238"/>
    <cellStyle name="Normal 11 5 21 2" xfId="43239"/>
    <cellStyle name="Normal 11 5 21 2 2" xfId="43240"/>
    <cellStyle name="Normal 11 5 21 2 2 2" xfId="43241"/>
    <cellStyle name="Normal 11 5 21 2 2 2 2" xfId="43242"/>
    <cellStyle name="Normal 11 5 21 2 2 2 2 2" xfId="43243"/>
    <cellStyle name="Normal 11 5 21 2 2 2 3" xfId="43244"/>
    <cellStyle name="Normal 11 5 21 2 2 2 4" xfId="43245"/>
    <cellStyle name="Normal 11 5 21 2 2 3" xfId="43246"/>
    <cellStyle name="Normal 11 5 21 2 2 3 2" xfId="43247"/>
    <cellStyle name="Normal 11 5 21 2 2 4" xfId="43248"/>
    <cellStyle name="Normal 11 5 21 2 2 5" xfId="43249"/>
    <cellStyle name="Normal 11 5 21 2 3" xfId="43250"/>
    <cellStyle name="Normal 11 5 21 2 3 2" xfId="43251"/>
    <cellStyle name="Normal 11 5 21 2 3 2 2" xfId="43252"/>
    <cellStyle name="Normal 11 5 21 2 3 3" xfId="43253"/>
    <cellStyle name="Normal 11 5 21 2 3 4" xfId="43254"/>
    <cellStyle name="Normal 11 5 21 2 4" xfId="43255"/>
    <cellStyle name="Normal 11 5 21 2 4 2" xfId="43256"/>
    <cellStyle name="Normal 11 5 21 2 5" xfId="43257"/>
    <cellStyle name="Normal 11 5 21 2 6" xfId="43258"/>
    <cellStyle name="Normal 11 5 21 3" xfId="43259"/>
    <cellStyle name="Normal 11 5 21 3 2" xfId="43260"/>
    <cellStyle name="Normal 11 5 21 3 2 2" xfId="43261"/>
    <cellStyle name="Normal 11 5 21 3 2 2 2" xfId="43262"/>
    <cellStyle name="Normal 11 5 21 3 2 3" xfId="43263"/>
    <cellStyle name="Normal 11 5 21 3 2 4" xfId="43264"/>
    <cellStyle name="Normal 11 5 21 3 3" xfId="43265"/>
    <cellStyle name="Normal 11 5 21 3 3 2" xfId="43266"/>
    <cellStyle name="Normal 11 5 21 3 4" xfId="43267"/>
    <cellStyle name="Normal 11 5 21 3 5" xfId="43268"/>
    <cellStyle name="Normal 11 5 21 4" xfId="43269"/>
    <cellStyle name="Normal 11 5 21 4 2" xfId="43270"/>
    <cellStyle name="Normal 11 5 21 4 2 2" xfId="43271"/>
    <cellStyle name="Normal 11 5 21 4 3" xfId="43272"/>
    <cellStyle name="Normal 11 5 21 4 4" xfId="43273"/>
    <cellStyle name="Normal 11 5 21 5" xfId="43274"/>
    <cellStyle name="Normal 11 5 21 5 2" xfId="43275"/>
    <cellStyle name="Normal 11 5 21 6" xfId="43276"/>
    <cellStyle name="Normal 11 5 21 7" xfId="43277"/>
    <cellStyle name="Normal 11 5 22" xfId="43278"/>
    <cellStyle name="Normal 11 5 22 2" xfId="43279"/>
    <cellStyle name="Normal 11 5 22 2 2" xfId="43280"/>
    <cellStyle name="Normal 11 5 22 2 2 2" xfId="43281"/>
    <cellStyle name="Normal 11 5 22 2 2 2 2" xfId="43282"/>
    <cellStyle name="Normal 11 5 22 2 2 2 2 2" xfId="43283"/>
    <cellStyle name="Normal 11 5 22 2 2 2 3" xfId="43284"/>
    <cellStyle name="Normal 11 5 22 2 2 2 4" xfId="43285"/>
    <cellStyle name="Normal 11 5 22 2 2 3" xfId="43286"/>
    <cellStyle name="Normal 11 5 22 2 2 3 2" xfId="43287"/>
    <cellStyle name="Normal 11 5 22 2 2 4" xfId="43288"/>
    <cellStyle name="Normal 11 5 22 2 2 5" xfId="43289"/>
    <cellStyle name="Normal 11 5 22 2 3" xfId="43290"/>
    <cellStyle name="Normal 11 5 22 2 3 2" xfId="43291"/>
    <cellStyle name="Normal 11 5 22 2 3 2 2" xfId="43292"/>
    <cellStyle name="Normal 11 5 22 2 3 3" xfId="43293"/>
    <cellStyle name="Normal 11 5 22 2 3 4" xfId="43294"/>
    <cellStyle name="Normal 11 5 22 2 4" xfId="43295"/>
    <cellStyle name="Normal 11 5 22 2 4 2" xfId="43296"/>
    <cellStyle name="Normal 11 5 22 2 5" xfId="43297"/>
    <cellStyle name="Normal 11 5 22 2 6" xfId="43298"/>
    <cellStyle name="Normal 11 5 22 3" xfId="43299"/>
    <cellStyle name="Normal 11 5 22 3 2" xfId="43300"/>
    <cellStyle name="Normal 11 5 22 3 2 2" xfId="43301"/>
    <cellStyle name="Normal 11 5 22 3 2 2 2" xfId="43302"/>
    <cellStyle name="Normal 11 5 22 3 2 3" xfId="43303"/>
    <cellStyle name="Normal 11 5 22 3 2 4" xfId="43304"/>
    <cellStyle name="Normal 11 5 22 3 3" xfId="43305"/>
    <cellStyle name="Normal 11 5 22 3 3 2" xfId="43306"/>
    <cellStyle name="Normal 11 5 22 3 4" xfId="43307"/>
    <cellStyle name="Normal 11 5 22 3 5" xfId="43308"/>
    <cellStyle name="Normal 11 5 22 4" xfId="43309"/>
    <cellStyle name="Normal 11 5 22 4 2" xfId="43310"/>
    <cellStyle name="Normal 11 5 22 4 2 2" xfId="43311"/>
    <cellStyle name="Normal 11 5 22 4 3" xfId="43312"/>
    <cellStyle name="Normal 11 5 22 4 4" xfId="43313"/>
    <cellStyle name="Normal 11 5 22 5" xfId="43314"/>
    <cellStyle name="Normal 11 5 22 5 2" xfId="43315"/>
    <cellStyle name="Normal 11 5 22 6" xfId="43316"/>
    <cellStyle name="Normal 11 5 22 7" xfId="43317"/>
    <cellStyle name="Normal 11 5 23" xfId="43318"/>
    <cellStyle name="Normal 11 5 23 2" xfId="43319"/>
    <cellStyle name="Normal 11 5 23 2 2" xfId="43320"/>
    <cellStyle name="Normal 11 5 23 2 2 2" xfId="43321"/>
    <cellStyle name="Normal 11 5 23 2 2 2 2" xfId="43322"/>
    <cellStyle name="Normal 11 5 23 2 2 2 2 2" xfId="43323"/>
    <cellStyle name="Normal 11 5 23 2 2 2 3" xfId="43324"/>
    <cellStyle name="Normal 11 5 23 2 2 2 4" xfId="43325"/>
    <cellStyle name="Normal 11 5 23 2 2 3" xfId="43326"/>
    <cellStyle name="Normal 11 5 23 2 2 3 2" xfId="43327"/>
    <cellStyle name="Normal 11 5 23 2 2 4" xfId="43328"/>
    <cellStyle name="Normal 11 5 23 2 2 5" xfId="43329"/>
    <cellStyle name="Normal 11 5 23 2 3" xfId="43330"/>
    <cellStyle name="Normal 11 5 23 2 3 2" xfId="43331"/>
    <cellStyle name="Normal 11 5 23 2 3 2 2" xfId="43332"/>
    <cellStyle name="Normal 11 5 23 2 3 3" xfId="43333"/>
    <cellStyle name="Normal 11 5 23 2 3 4" xfId="43334"/>
    <cellStyle name="Normal 11 5 23 2 4" xfId="43335"/>
    <cellStyle name="Normal 11 5 23 2 4 2" xfId="43336"/>
    <cellStyle name="Normal 11 5 23 2 5" xfId="43337"/>
    <cellStyle name="Normal 11 5 23 2 6" xfId="43338"/>
    <cellStyle name="Normal 11 5 23 3" xfId="43339"/>
    <cellStyle name="Normal 11 5 23 3 2" xfId="43340"/>
    <cellStyle name="Normal 11 5 23 3 2 2" xfId="43341"/>
    <cellStyle name="Normal 11 5 23 3 2 2 2" xfId="43342"/>
    <cellStyle name="Normal 11 5 23 3 2 3" xfId="43343"/>
    <cellStyle name="Normal 11 5 23 3 2 4" xfId="43344"/>
    <cellStyle name="Normal 11 5 23 3 3" xfId="43345"/>
    <cellStyle name="Normal 11 5 23 3 3 2" xfId="43346"/>
    <cellStyle name="Normal 11 5 23 3 4" xfId="43347"/>
    <cellStyle name="Normal 11 5 23 3 5" xfId="43348"/>
    <cellStyle name="Normal 11 5 23 4" xfId="43349"/>
    <cellStyle name="Normal 11 5 23 4 2" xfId="43350"/>
    <cellStyle name="Normal 11 5 23 4 2 2" xfId="43351"/>
    <cellStyle name="Normal 11 5 23 4 3" xfId="43352"/>
    <cellStyle name="Normal 11 5 23 4 4" xfId="43353"/>
    <cellStyle name="Normal 11 5 23 5" xfId="43354"/>
    <cellStyle name="Normal 11 5 23 5 2" xfId="43355"/>
    <cellStyle name="Normal 11 5 23 6" xfId="43356"/>
    <cellStyle name="Normal 11 5 23 7" xfId="43357"/>
    <cellStyle name="Normal 11 5 24" xfId="43358"/>
    <cellStyle name="Normal 11 5 24 2" xfId="43359"/>
    <cellStyle name="Normal 11 5 24 2 2" xfId="43360"/>
    <cellStyle name="Normal 11 5 24 2 2 2" xfId="43361"/>
    <cellStyle name="Normal 11 5 24 2 2 2 2" xfId="43362"/>
    <cellStyle name="Normal 11 5 24 2 2 2 2 2" xfId="43363"/>
    <cellStyle name="Normal 11 5 24 2 2 2 3" xfId="43364"/>
    <cellStyle name="Normal 11 5 24 2 2 2 4" xfId="43365"/>
    <cellStyle name="Normal 11 5 24 2 2 3" xfId="43366"/>
    <cellStyle name="Normal 11 5 24 2 2 3 2" xfId="43367"/>
    <cellStyle name="Normal 11 5 24 2 2 4" xfId="43368"/>
    <cellStyle name="Normal 11 5 24 2 2 5" xfId="43369"/>
    <cellStyle name="Normal 11 5 24 2 3" xfId="43370"/>
    <cellStyle name="Normal 11 5 24 2 3 2" xfId="43371"/>
    <cellStyle name="Normal 11 5 24 2 3 2 2" xfId="43372"/>
    <cellStyle name="Normal 11 5 24 2 3 3" xfId="43373"/>
    <cellStyle name="Normal 11 5 24 2 3 4" xfId="43374"/>
    <cellStyle name="Normal 11 5 24 2 4" xfId="43375"/>
    <cellStyle name="Normal 11 5 24 2 4 2" xfId="43376"/>
    <cellStyle name="Normal 11 5 24 2 5" xfId="43377"/>
    <cellStyle name="Normal 11 5 24 2 6" xfId="43378"/>
    <cellStyle name="Normal 11 5 24 3" xfId="43379"/>
    <cellStyle name="Normal 11 5 24 3 2" xfId="43380"/>
    <cellStyle name="Normal 11 5 24 3 2 2" xfId="43381"/>
    <cellStyle name="Normal 11 5 24 3 2 2 2" xfId="43382"/>
    <cellStyle name="Normal 11 5 24 3 2 3" xfId="43383"/>
    <cellStyle name="Normal 11 5 24 3 2 4" xfId="43384"/>
    <cellStyle name="Normal 11 5 24 3 3" xfId="43385"/>
    <cellStyle name="Normal 11 5 24 3 3 2" xfId="43386"/>
    <cellStyle name="Normal 11 5 24 3 4" xfId="43387"/>
    <cellStyle name="Normal 11 5 24 3 5" xfId="43388"/>
    <cellStyle name="Normal 11 5 24 4" xfId="43389"/>
    <cellStyle name="Normal 11 5 24 4 2" xfId="43390"/>
    <cellStyle name="Normal 11 5 24 4 2 2" xfId="43391"/>
    <cellStyle name="Normal 11 5 24 4 3" xfId="43392"/>
    <cellStyle name="Normal 11 5 24 4 4" xfId="43393"/>
    <cellStyle name="Normal 11 5 24 5" xfId="43394"/>
    <cellStyle name="Normal 11 5 24 5 2" xfId="43395"/>
    <cellStyle name="Normal 11 5 24 6" xfId="43396"/>
    <cellStyle name="Normal 11 5 24 7" xfId="43397"/>
    <cellStyle name="Normal 11 5 25" xfId="43398"/>
    <cellStyle name="Normal 11 5 25 2" xfId="43399"/>
    <cellStyle name="Normal 11 5 25 2 2" xfId="43400"/>
    <cellStyle name="Normal 11 5 25 2 2 2" xfId="43401"/>
    <cellStyle name="Normal 11 5 25 2 2 2 2" xfId="43402"/>
    <cellStyle name="Normal 11 5 25 2 2 2 2 2" xfId="43403"/>
    <cellStyle name="Normal 11 5 25 2 2 2 3" xfId="43404"/>
    <cellStyle name="Normal 11 5 25 2 2 2 4" xfId="43405"/>
    <cellStyle name="Normal 11 5 25 2 2 3" xfId="43406"/>
    <cellStyle name="Normal 11 5 25 2 2 3 2" xfId="43407"/>
    <cellStyle name="Normal 11 5 25 2 2 4" xfId="43408"/>
    <cellStyle name="Normal 11 5 25 2 2 5" xfId="43409"/>
    <cellStyle name="Normal 11 5 25 2 3" xfId="43410"/>
    <cellStyle name="Normal 11 5 25 2 3 2" xfId="43411"/>
    <cellStyle name="Normal 11 5 25 2 3 2 2" xfId="43412"/>
    <cellStyle name="Normal 11 5 25 2 3 3" xfId="43413"/>
    <cellStyle name="Normal 11 5 25 2 3 4" xfId="43414"/>
    <cellStyle name="Normal 11 5 25 2 4" xfId="43415"/>
    <cellStyle name="Normal 11 5 25 2 4 2" xfId="43416"/>
    <cellStyle name="Normal 11 5 25 2 5" xfId="43417"/>
    <cellStyle name="Normal 11 5 25 2 6" xfId="43418"/>
    <cellStyle name="Normal 11 5 25 3" xfId="43419"/>
    <cellStyle name="Normal 11 5 25 3 2" xfId="43420"/>
    <cellStyle name="Normal 11 5 25 3 2 2" xfId="43421"/>
    <cellStyle name="Normal 11 5 25 3 2 2 2" xfId="43422"/>
    <cellStyle name="Normal 11 5 25 3 2 3" xfId="43423"/>
    <cellStyle name="Normal 11 5 25 3 2 4" xfId="43424"/>
    <cellStyle name="Normal 11 5 25 3 3" xfId="43425"/>
    <cellStyle name="Normal 11 5 25 3 3 2" xfId="43426"/>
    <cellStyle name="Normal 11 5 25 3 4" xfId="43427"/>
    <cellStyle name="Normal 11 5 25 3 5" xfId="43428"/>
    <cellStyle name="Normal 11 5 25 4" xfId="43429"/>
    <cellStyle name="Normal 11 5 25 4 2" xfId="43430"/>
    <cellStyle name="Normal 11 5 25 4 2 2" xfId="43431"/>
    <cellStyle name="Normal 11 5 25 4 3" xfId="43432"/>
    <cellStyle name="Normal 11 5 25 4 4" xfId="43433"/>
    <cellStyle name="Normal 11 5 25 5" xfId="43434"/>
    <cellStyle name="Normal 11 5 25 5 2" xfId="43435"/>
    <cellStyle name="Normal 11 5 25 6" xfId="43436"/>
    <cellStyle name="Normal 11 5 25 7" xfId="43437"/>
    <cellStyle name="Normal 11 5 26" xfId="43438"/>
    <cellStyle name="Normal 11 5 26 2" xfId="43439"/>
    <cellStyle name="Normal 11 5 26 2 2" xfId="43440"/>
    <cellStyle name="Normal 11 5 26 2 2 2" xfId="43441"/>
    <cellStyle name="Normal 11 5 26 2 2 2 2" xfId="43442"/>
    <cellStyle name="Normal 11 5 26 2 2 2 2 2" xfId="43443"/>
    <cellStyle name="Normal 11 5 26 2 2 2 3" xfId="43444"/>
    <cellStyle name="Normal 11 5 26 2 2 2 4" xfId="43445"/>
    <cellStyle name="Normal 11 5 26 2 2 3" xfId="43446"/>
    <cellStyle name="Normal 11 5 26 2 2 3 2" xfId="43447"/>
    <cellStyle name="Normal 11 5 26 2 2 4" xfId="43448"/>
    <cellStyle name="Normal 11 5 26 2 2 5" xfId="43449"/>
    <cellStyle name="Normal 11 5 26 2 3" xfId="43450"/>
    <cellStyle name="Normal 11 5 26 2 3 2" xfId="43451"/>
    <cellStyle name="Normal 11 5 26 2 3 2 2" xfId="43452"/>
    <cellStyle name="Normal 11 5 26 2 3 3" xfId="43453"/>
    <cellStyle name="Normal 11 5 26 2 3 4" xfId="43454"/>
    <cellStyle name="Normal 11 5 26 2 4" xfId="43455"/>
    <cellStyle name="Normal 11 5 26 2 4 2" xfId="43456"/>
    <cellStyle name="Normal 11 5 26 2 5" xfId="43457"/>
    <cellStyle name="Normal 11 5 26 2 6" xfId="43458"/>
    <cellStyle name="Normal 11 5 26 3" xfId="43459"/>
    <cellStyle name="Normal 11 5 26 3 2" xfId="43460"/>
    <cellStyle name="Normal 11 5 26 3 2 2" xfId="43461"/>
    <cellStyle name="Normal 11 5 26 3 2 2 2" xfId="43462"/>
    <cellStyle name="Normal 11 5 26 3 2 3" xfId="43463"/>
    <cellStyle name="Normal 11 5 26 3 2 4" xfId="43464"/>
    <cellStyle name="Normal 11 5 26 3 3" xfId="43465"/>
    <cellStyle name="Normal 11 5 26 3 3 2" xfId="43466"/>
    <cellStyle name="Normal 11 5 26 3 4" xfId="43467"/>
    <cellStyle name="Normal 11 5 26 3 5" xfId="43468"/>
    <cellStyle name="Normal 11 5 26 4" xfId="43469"/>
    <cellStyle name="Normal 11 5 26 4 2" xfId="43470"/>
    <cellStyle name="Normal 11 5 26 4 2 2" xfId="43471"/>
    <cellStyle name="Normal 11 5 26 4 3" xfId="43472"/>
    <cellStyle name="Normal 11 5 26 4 4" xfId="43473"/>
    <cellStyle name="Normal 11 5 26 5" xfId="43474"/>
    <cellStyle name="Normal 11 5 26 5 2" xfId="43475"/>
    <cellStyle name="Normal 11 5 26 6" xfId="43476"/>
    <cellStyle name="Normal 11 5 26 7" xfId="43477"/>
    <cellStyle name="Normal 11 5 27" xfId="43478"/>
    <cellStyle name="Normal 11 5 27 2" xfId="43479"/>
    <cellStyle name="Normal 11 5 27 2 2" xfId="43480"/>
    <cellStyle name="Normal 11 5 27 2 2 2" xfId="43481"/>
    <cellStyle name="Normal 11 5 27 2 2 2 2" xfId="43482"/>
    <cellStyle name="Normal 11 5 27 2 2 2 2 2" xfId="43483"/>
    <cellStyle name="Normal 11 5 27 2 2 2 3" xfId="43484"/>
    <cellStyle name="Normal 11 5 27 2 2 2 4" xfId="43485"/>
    <cellStyle name="Normal 11 5 27 2 2 3" xfId="43486"/>
    <cellStyle name="Normal 11 5 27 2 2 3 2" xfId="43487"/>
    <cellStyle name="Normal 11 5 27 2 2 4" xfId="43488"/>
    <cellStyle name="Normal 11 5 27 2 2 5" xfId="43489"/>
    <cellStyle name="Normal 11 5 27 2 3" xfId="43490"/>
    <cellStyle name="Normal 11 5 27 2 3 2" xfId="43491"/>
    <cellStyle name="Normal 11 5 27 2 3 2 2" xfId="43492"/>
    <cellStyle name="Normal 11 5 27 2 3 3" xfId="43493"/>
    <cellStyle name="Normal 11 5 27 2 3 4" xfId="43494"/>
    <cellStyle name="Normal 11 5 27 2 4" xfId="43495"/>
    <cellStyle name="Normal 11 5 27 2 4 2" xfId="43496"/>
    <cellStyle name="Normal 11 5 27 2 5" xfId="43497"/>
    <cellStyle name="Normal 11 5 27 2 6" xfId="43498"/>
    <cellStyle name="Normal 11 5 27 3" xfId="43499"/>
    <cellStyle name="Normal 11 5 27 3 2" xfId="43500"/>
    <cellStyle name="Normal 11 5 27 3 2 2" xfId="43501"/>
    <cellStyle name="Normal 11 5 27 3 2 2 2" xfId="43502"/>
    <cellStyle name="Normal 11 5 27 3 2 3" xfId="43503"/>
    <cellStyle name="Normal 11 5 27 3 2 4" xfId="43504"/>
    <cellStyle name="Normal 11 5 27 3 3" xfId="43505"/>
    <cellStyle name="Normal 11 5 27 3 3 2" xfId="43506"/>
    <cellStyle name="Normal 11 5 27 3 4" xfId="43507"/>
    <cellStyle name="Normal 11 5 27 3 5" xfId="43508"/>
    <cellStyle name="Normal 11 5 27 4" xfId="43509"/>
    <cellStyle name="Normal 11 5 27 4 2" xfId="43510"/>
    <cellStyle name="Normal 11 5 27 4 2 2" xfId="43511"/>
    <cellStyle name="Normal 11 5 27 4 3" xfId="43512"/>
    <cellStyle name="Normal 11 5 27 4 4" xfId="43513"/>
    <cellStyle name="Normal 11 5 27 5" xfId="43514"/>
    <cellStyle name="Normal 11 5 27 5 2" xfId="43515"/>
    <cellStyle name="Normal 11 5 27 6" xfId="43516"/>
    <cellStyle name="Normal 11 5 27 7" xfId="43517"/>
    <cellStyle name="Normal 11 5 28" xfId="43518"/>
    <cellStyle name="Normal 11 5 28 2" xfId="43519"/>
    <cellStyle name="Normal 11 5 28 2 2" xfId="43520"/>
    <cellStyle name="Normal 11 5 28 2 2 2" xfId="43521"/>
    <cellStyle name="Normal 11 5 28 2 2 2 2" xfId="43522"/>
    <cellStyle name="Normal 11 5 28 2 2 2 2 2" xfId="43523"/>
    <cellStyle name="Normal 11 5 28 2 2 2 3" xfId="43524"/>
    <cellStyle name="Normal 11 5 28 2 2 2 4" xfId="43525"/>
    <cellStyle name="Normal 11 5 28 2 2 3" xfId="43526"/>
    <cellStyle name="Normal 11 5 28 2 2 3 2" xfId="43527"/>
    <cellStyle name="Normal 11 5 28 2 2 4" xfId="43528"/>
    <cellStyle name="Normal 11 5 28 2 2 5" xfId="43529"/>
    <cellStyle name="Normal 11 5 28 2 3" xfId="43530"/>
    <cellStyle name="Normal 11 5 28 2 3 2" xfId="43531"/>
    <cellStyle name="Normal 11 5 28 2 3 2 2" xfId="43532"/>
    <cellStyle name="Normal 11 5 28 2 3 3" xfId="43533"/>
    <cellStyle name="Normal 11 5 28 2 3 4" xfId="43534"/>
    <cellStyle name="Normal 11 5 28 2 4" xfId="43535"/>
    <cellStyle name="Normal 11 5 28 2 4 2" xfId="43536"/>
    <cellStyle name="Normal 11 5 28 2 5" xfId="43537"/>
    <cellStyle name="Normal 11 5 28 2 6" xfId="43538"/>
    <cellStyle name="Normal 11 5 28 3" xfId="43539"/>
    <cellStyle name="Normal 11 5 28 3 2" xfId="43540"/>
    <cellStyle name="Normal 11 5 28 3 2 2" xfId="43541"/>
    <cellStyle name="Normal 11 5 28 3 2 2 2" xfId="43542"/>
    <cellStyle name="Normal 11 5 28 3 2 3" xfId="43543"/>
    <cellStyle name="Normal 11 5 28 3 2 4" xfId="43544"/>
    <cellStyle name="Normal 11 5 28 3 3" xfId="43545"/>
    <cellStyle name="Normal 11 5 28 3 3 2" xfId="43546"/>
    <cellStyle name="Normal 11 5 28 3 4" xfId="43547"/>
    <cellStyle name="Normal 11 5 28 3 5" xfId="43548"/>
    <cellStyle name="Normal 11 5 28 4" xfId="43549"/>
    <cellStyle name="Normal 11 5 28 4 2" xfId="43550"/>
    <cellStyle name="Normal 11 5 28 4 2 2" xfId="43551"/>
    <cellStyle name="Normal 11 5 28 4 3" xfId="43552"/>
    <cellStyle name="Normal 11 5 28 4 4" xfId="43553"/>
    <cellStyle name="Normal 11 5 28 5" xfId="43554"/>
    <cellStyle name="Normal 11 5 28 5 2" xfId="43555"/>
    <cellStyle name="Normal 11 5 28 6" xfId="43556"/>
    <cellStyle name="Normal 11 5 28 7" xfId="43557"/>
    <cellStyle name="Normal 11 5 29" xfId="43558"/>
    <cellStyle name="Normal 11 5 29 2" xfId="43559"/>
    <cellStyle name="Normal 11 5 29 2 2" xfId="43560"/>
    <cellStyle name="Normal 11 5 29 2 2 2" xfId="43561"/>
    <cellStyle name="Normal 11 5 29 2 2 2 2" xfId="43562"/>
    <cellStyle name="Normal 11 5 29 2 2 2 2 2" xfId="43563"/>
    <cellStyle name="Normal 11 5 29 2 2 2 3" xfId="43564"/>
    <cellStyle name="Normal 11 5 29 2 2 2 4" xfId="43565"/>
    <cellStyle name="Normal 11 5 29 2 2 3" xfId="43566"/>
    <cellStyle name="Normal 11 5 29 2 2 3 2" xfId="43567"/>
    <cellStyle name="Normal 11 5 29 2 2 4" xfId="43568"/>
    <cellStyle name="Normal 11 5 29 2 2 5" xfId="43569"/>
    <cellStyle name="Normal 11 5 29 2 3" xfId="43570"/>
    <cellStyle name="Normal 11 5 29 2 3 2" xfId="43571"/>
    <cellStyle name="Normal 11 5 29 2 3 2 2" xfId="43572"/>
    <cellStyle name="Normal 11 5 29 2 3 3" xfId="43573"/>
    <cellStyle name="Normal 11 5 29 2 3 4" xfId="43574"/>
    <cellStyle name="Normal 11 5 29 2 4" xfId="43575"/>
    <cellStyle name="Normal 11 5 29 2 4 2" xfId="43576"/>
    <cellStyle name="Normal 11 5 29 2 5" xfId="43577"/>
    <cellStyle name="Normal 11 5 29 2 6" xfId="43578"/>
    <cellStyle name="Normal 11 5 29 3" xfId="43579"/>
    <cellStyle name="Normal 11 5 29 3 2" xfId="43580"/>
    <cellStyle name="Normal 11 5 29 3 2 2" xfId="43581"/>
    <cellStyle name="Normal 11 5 29 3 2 2 2" xfId="43582"/>
    <cellStyle name="Normal 11 5 29 3 2 3" xfId="43583"/>
    <cellStyle name="Normal 11 5 29 3 2 4" xfId="43584"/>
    <cellStyle name="Normal 11 5 29 3 3" xfId="43585"/>
    <cellStyle name="Normal 11 5 29 3 3 2" xfId="43586"/>
    <cellStyle name="Normal 11 5 29 3 4" xfId="43587"/>
    <cellStyle name="Normal 11 5 29 3 5" xfId="43588"/>
    <cellStyle name="Normal 11 5 29 4" xfId="43589"/>
    <cellStyle name="Normal 11 5 29 4 2" xfId="43590"/>
    <cellStyle name="Normal 11 5 29 4 2 2" xfId="43591"/>
    <cellStyle name="Normal 11 5 29 4 3" xfId="43592"/>
    <cellStyle name="Normal 11 5 29 4 4" xfId="43593"/>
    <cellStyle name="Normal 11 5 29 5" xfId="43594"/>
    <cellStyle name="Normal 11 5 29 5 2" xfId="43595"/>
    <cellStyle name="Normal 11 5 29 6" xfId="43596"/>
    <cellStyle name="Normal 11 5 29 7" xfId="43597"/>
    <cellStyle name="Normal 11 5 3" xfId="43598"/>
    <cellStyle name="Normal 11 5 3 2" xfId="43599"/>
    <cellStyle name="Normal 11 5 3 2 2" xfId="43600"/>
    <cellStyle name="Normal 11 5 3 2 2 2" xfId="43601"/>
    <cellStyle name="Normal 11 5 3 2 2 2 2" xfId="43602"/>
    <cellStyle name="Normal 11 5 3 2 2 2 2 2" xfId="43603"/>
    <cellStyle name="Normal 11 5 3 2 2 2 3" xfId="43604"/>
    <cellStyle name="Normal 11 5 3 2 2 2 4" xfId="43605"/>
    <cellStyle name="Normal 11 5 3 2 2 3" xfId="43606"/>
    <cellStyle name="Normal 11 5 3 2 2 3 2" xfId="43607"/>
    <cellStyle name="Normal 11 5 3 2 2 4" xfId="43608"/>
    <cellStyle name="Normal 11 5 3 2 2 5" xfId="43609"/>
    <cellStyle name="Normal 11 5 3 2 3" xfId="43610"/>
    <cellStyle name="Normal 11 5 3 2 3 2" xfId="43611"/>
    <cellStyle name="Normal 11 5 3 2 3 2 2" xfId="43612"/>
    <cellStyle name="Normal 11 5 3 2 3 3" xfId="43613"/>
    <cellStyle name="Normal 11 5 3 2 3 4" xfId="43614"/>
    <cellStyle name="Normal 11 5 3 2 4" xfId="43615"/>
    <cellStyle name="Normal 11 5 3 2 4 2" xfId="43616"/>
    <cellStyle name="Normal 11 5 3 2 5" xfId="43617"/>
    <cellStyle name="Normal 11 5 3 2 6" xfId="43618"/>
    <cellStyle name="Normal 11 5 3 3" xfId="43619"/>
    <cellStyle name="Normal 11 5 3 3 2" xfId="43620"/>
    <cellStyle name="Normal 11 5 3 3 2 2" xfId="43621"/>
    <cellStyle name="Normal 11 5 3 3 2 2 2" xfId="43622"/>
    <cellStyle name="Normal 11 5 3 3 2 3" xfId="43623"/>
    <cellStyle name="Normal 11 5 3 3 2 4" xfId="43624"/>
    <cellStyle name="Normal 11 5 3 3 3" xfId="43625"/>
    <cellStyle name="Normal 11 5 3 3 3 2" xfId="43626"/>
    <cellStyle name="Normal 11 5 3 3 4" xfId="43627"/>
    <cellStyle name="Normal 11 5 3 3 5" xfId="43628"/>
    <cellStyle name="Normal 11 5 3 4" xfId="43629"/>
    <cellStyle name="Normal 11 5 3 4 2" xfId="43630"/>
    <cellStyle name="Normal 11 5 3 4 2 2" xfId="43631"/>
    <cellStyle name="Normal 11 5 3 4 3" xfId="43632"/>
    <cellStyle name="Normal 11 5 3 4 4" xfId="43633"/>
    <cellStyle name="Normal 11 5 3 5" xfId="43634"/>
    <cellStyle name="Normal 11 5 3 5 2" xfId="43635"/>
    <cellStyle name="Normal 11 5 3 6" xfId="43636"/>
    <cellStyle name="Normal 11 5 3 7" xfId="43637"/>
    <cellStyle name="Normal 11 5 30" xfId="43638"/>
    <cellStyle name="Normal 11 5 30 2" xfId="43639"/>
    <cellStyle name="Normal 11 5 30 2 2" xfId="43640"/>
    <cellStyle name="Normal 11 5 30 2 2 2" xfId="43641"/>
    <cellStyle name="Normal 11 5 30 2 2 2 2" xfId="43642"/>
    <cellStyle name="Normal 11 5 30 2 2 2 2 2" xfId="43643"/>
    <cellStyle name="Normal 11 5 30 2 2 2 3" xfId="43644"/>
    <cellStyle name="Normal 11 5 30 2 2 2 4" xfId="43645"/>
    <cellStyle name="Normal 11 5 30 2 2 3" xfId="43646"/>
    <cellStyle name="Normal 11 5 30 2 2 3 2" xfId="43647"/>
    <cellStyle name="Normal 11 5 30 2 2 4" xfId="43648"/>
    <cellStyle name="Normal 11 5 30 2 2 5" xfId="43649"/>
    <cellStyle name="Normal 11 5 30 2 3" xfId="43650"/>
    <cellStyle name="Normal 11 5 30 2 3 2" xfId="43651"/>
    <cellStyle name="Normal 11 5 30 2 3 2 2" xfId="43652"/>
    <cellStyle name="Normal 11 5 30 2 3 3" xfId="43653"/>
    <cellStyle name="Normal 11 5 30 2 3 4" xfId="43654"/>
    <cellStyle name="Normal 11 5 30 2 4" xfId="43655"/>
    <cellStyle name="Normal 11 5 30 2 4 2" xfId="43656"/>
    <cellStyle name="Normal 11 5 30 2 5" xfId="43657"/>
    <cellStyle name="Normal 11 5 30 2 6" xfId="43658"/>
    <cellStyle name="Normal 11 5 30 3" xfId="43659"/>
    <cellStyle name="Normal 11 5 30 3 2" xfId="43660"/>
    <cellStyle name="Normal 11 5 30 3 2 2" xfId="43661"/>
    <cellStyle name="Normal 11 5 30 3 2 2 2" xfId="43662"/>
    <cellStyle name="Normal 11 5 30 3 2 3" xfId="43663"/>
    <cellStyle name="Normal 11 5 30 3 2 4" xfId="43664"/>
    <cellStyle name="Normal 11 5 30 3 3" xfId="43665"/>
    <cellStyle name="Normal 11 5 30 3 3 2" xfId="43666"/>
    <cellStyle name="Normal 11 5 30 3 4" xfId="43667"/>
    <cellStyle name="Normal 11 5 30 3 5" xfId="43668"/>
    <cellStyle name="Normal 11 5 30 4" xfId="43669"/>
    <cellStyle name="Normal 11 5 30 4 2" xfId="43670"/>
    <cellStyle name="Normal 11 5 30 4 2 2" xfId="43671"/>
    <cellStyle name="Normal 11 5 30 4 3" xfId="43672"/>
    <cellStyle name="Normal 11 5 30 4 4" xfId="43673"/>
    <cellStyle name="Normal 11 5 30 5" xfId="43674"/>
    <cellStyle name="Normal 11 5 30 5 2" xfId="43675"/>
    <cellStyle name="Normal 11 5 30 6" xfId="43676"/>
    <cellStyle name="Normal 11 5 30 7" xfId="43677"/>
    <cellStyle name="Normal 11 5 31" xfId="43678"/>
    <cellStyle name="Normal 11 5 31 2" xfId="43679"/>
    <cellStyle name="Normal 11 5 31 2 2" xfId="43680"/>
    <cellStyle name="Normal 11 5 31 2 2 2" xfId="43681"/>
    <cellStyle name="Normal 11 5 31 2 2 2 2" xfId="43682"/>
    <cellStyle name="Normal 11 5 31 2 2 2 2 2" xfId="43683"/>
    <cellStyle name="Normal 11 5 31 2 2 2 3" xfId="43684"/>
    <cellStyle name="Normal 11 5 31 2 2 2 4" xfId="43685"/>
    <cellStyle name="Normal 11 5 31 2 2 3" xfId="43686"/>
    <cellStyle name="Normal 11 5 31 2 2 3 2" xfId="43687"/>
    <cellStyle name="Normal 11 5 31 2 2 4" xfId="43688"/>
    <cellStyle name="Normal 11 5 31 2 2 5" xfId="43689"/>
    <cellStyle name="Normal 11 5 31 2 3" xfId="43690"/>
    <cellStyle name="Normal 11 5 31 2 3 2" xfId="43691"/>
    <cellStyle name="Normal 11 5 31 2 3 2 2" xfId="43692"/>
    <cellStyle name="Normal 11 5 31 2 3 3" xfId="43693"/>
    <cellStyle name="Normal 11 5 31 2 3 4" xfId="43694"/>
    <cellStyle name="Normal 11 5 31 2 4" xfId="43695"/>
    <cellStyle name="Normal 11 5 31 2 4 2" xfId="43696"/>
    <cellStyle name="Normal 11 5 31 2 5" xfId="43697"/>
    <cellStyle name="Normal 11 5 31 2 6" xfId="43698"/>
    <cellStyle name="Normal 11 5 31 3" xfId="43699"/>
    <cellStyle name="Normal 11 5 31 3 2" xfId="43700"/>
    <cellStyle name="Normal 11 5 31 3 2 2" xfId="43701"/>
    <cellStyle name="Normal 11 5 31 3 2 2 2" xfId="43702"/>
    <cellStyle name="Normal 11 5 31 3 2 3" xfId="43703"/>
    <cellStyle name="Normal 11 5 31 3 2 4" xfId="43704"/>
    <cellStyle name="Normal 11 5 31 3 3" xfId="43705"/>
    <cellStyle name="Normal 11 5 31 3 3 2" xfId="43706"/>
    <cellStyle name="Normal 11 5 31 3 4" xfId="43707"/>
    <cellStyle name="Normal 11 5 31 3 5" xfId="43708"/>
    <cellStyle name="Normal 11 5 31 4" xfId="43709"/>
    <cellStyle name="Normal 11 5 31 4 2" xfId="43710"/>
    <cellStyle name="Normal 11 5 31 4 2 2" xfId="43711"/>
    <cellStyle name="Normal 11 5 31 4 3" xfId="43712"/>
    <cellStyle name="Normal 11 5 31 4 4" xfId="43713"/>
    <cellStyle name="Normal 11 5 31 5" xfId="43714"/>
    <cellStyle name="Normal 11 5 31 5 2" xfId="43715"/>
    <cellStyle name="Normal 11 5 31 6" xfId="43716"/>
    <cellStyle name="Normal 11 5 31 7" xfId="43717"/>
    <cellStyle name="Normal 11 5 32" xfId="43718"/>
    <cellStyle name="Normal 11 5 32 2" xfId="43719"/>
    <cellStyle name="Normal 11 5 32 2 2" xfId="43720"/>
    <cellStyle name="Normal 11 5 32 2 2 2" xfId="43721"/>
    <cellStyle name="Normal 11 5 32 2 2 2 2" xfId="43722"/>
    <cellStyle name="Normal 11 5 32 2 2 2 2 2" xfId="43723"/>
    <cellStyle name="Normal 11 5 32 2 2 2 3" xfId="43724"/>
    <cellStyle name="Normal 11 5 32 2 2 2 4" xfId="43725"/>
    <cellStyle name="Normal 11 5 32 2 2 3" xfId="43726"/>
    <cellStyle name="Normal 11 5 32 2 2 3 2" xfId="43727"/>
    <cellStyle name="Normal 11 5 32 2 2 4" xfId="43728"/>
    <cellStyle name="Normal 11 5 32 2 2 5" xfId="43729"/>
    <cellStyle name="Normal 11 5 32 2 3" xfId="43730"/>
    <cellStyle name="Normal 11 5 32 2 3 2" xfId="43731"/>
    <cellStyle name="Normal 11 5 32 2 3 2 2" xfId="43732"/>
    <cellStyle name="Normal 11 5 32 2 3 3" xfId="43733"/>
    <cellStyle name="Normal 11 5 32 2 3 4" xfId="43734"/>
    <cellStyle name="Normal 11 5 32 2 4" xfId="43735"/>
    <cellStyle name="Normal 11 5 32 2 4 2" xfId="43736"/>
    <cellStyle name="Normal 11 5 32 2 5" xfId="43737"/>
    <cellStyle name="Normal 11 5 32 2 6" xfId="43738"/>
    <cellStyle name="Normal 11 5 32 3" xfId="43739"/>
    <cellStyle name="Normal 11 5 32 3 2" xfId="43740"/>
    <cellStyle name="Normal 11 5 32 3 2 2" xfId="43741"/>
    <cellStyle name="Normal 11 5 32 3 2 2 2" xfId="43742"/>
    <cellStyle name="Normal 11 5 32 3 2 3" xfId="43743"/>
    <cellStyle name="Normal 11 5 32 3 2 4" xfId="43744"/>
    <cellStyle name="Normal 11 5 32 3 3" xfId="43745"/>
    <cellStyle name="Normal 11 5 32 3 3 2" xfId="43746"/>
    <cellStyle name="Normal 11 5 32 3 4" xfId="43747"/>
    <cellStyle name="Normal 11 5 32 3 5" xfId="43748"/>
    <cellStyle name="Normal 11 5 32 4" xfId="43749"/>
    <cellStyle name="Normal 11 5 32 4 2" xfId="43750"/>
    <cellStyle name="Normal 11 5 32 4 2 2" xfId="43751"/>
    <cellStyle name="Normal 11 5 32 4 3" xfId="43752"/>
    <cellStyle name="Normal 11 5 32 4 4" xfId="43753"/>
    <cellStyle name="Normal 11 5 32 5" xfId="43754"/>
    <cellStyle name="Normal 11 5 32 5 2" xfId="43755"/>
    <cellStyle name="Normal 11 5 32 6" xfId="43756"/>
    <cellStyle name="Normal 11 5 32 7" xfId="43757"/>
    <cellStyle name="Normal 11 5 33" xfId="43758"/>
    <cellStyle name="Normal 11 5 33 2" xfId="43759"/>
    <cellStyle name="Normal 11 5 33 2 2" xfId="43760"/>
    <cellStyle name="Normal 11 5 33 2 2 2" xfId="43761"/>
    <cellStyle name="Normal 11 5 33 2 2 2 2" xfId="43762"/>
    <cellStyle name="Normal 11 5 33 2 2 3" xfId="43763"/>
    <cellStyle name="Normal 11 5 33 2 2 4" xfId="43764"/>
    <cellStyle name="Normal 11 5 33 2 3" xfId="43765"/>
    <cellStyle name="Normal 11 5 33 2 3 2" xfId="43766"/>
    <cellStyle name="Normal 11 5 33 2 4" xfId="43767"/>
    <cellStyle name="Normal 11 5 33 2 5" xfId="43768"/>
    <cellStyle name="Normal 11 5 33 3" xfId="43769"/>
    <cellStyle name="Normal 11 5 33 3 2" xfId="43770"/>
    <cellStyle name="Normal 11 5 33 3 2 2" xfId="43771"/>
    <cellStyle name="Normal 11 5 33 3 3" xfId="43772"/>
    <cellStyle name="Normal 11 5 33 3 4" xfId="43773"/>
    <cellStyle name="Normal 11 5 33 4" xfId="43774"/>
    <cellStyle name="Normal 11 5 33 4 2" xfId="43775"/>
    <cellStyle name="Normal 11 5 33 5" xfId="43776"/>
    <cellStyle name="Normal 11 5 33 6" xfId="43777"/>
    <cellStyle name="Normal 11 5 34" xfId="43778"/>
    <cellStyle name="Normal 11 5 34 2" xfId="43779"/>
    <cellStyle name="Normal 11 5 34 2 2" xfId="43780"/>
    <cellStyle name="Normal 11 5 34 2 2 2" xfId="43781"/>
    <cellStyle name="Normal 11 5 34 2 3" xfId="43782"/>
    <cellStyle name="Normal 11 5 34 2 4" xfId="43783"/>
    <cellStyle name="Normal 11 5 34 3" xfId="43784"/>
    <cellStyle name="Normal 11 5 34 3 2" xfId="43785"/>
    <cellStyle name="Normal 11 5 34 4" xfId="43786"/>
    <cellStyle name="Normal 11 5 34 5" xfId="43787"/>
    <cellStyle name="Normal 11 5 35" xfId="43788"/>
    <cellStyle name="Normal 11 5 35 2" xfId="43789"/>
    <cellStyle name="Normal 11 5 35 2 2" xfId="43790"/>
    <cellStyle name="Normal 11 5 35 3" xfId="43791"/>
    <cellStyle name="Normal 11 5 35 4" xfId="43792"/>
    <cellStyle name="Normal 11 5 36" xfId="43793"/>
    <cellStyle name="Normal 11 5 36 2" xfId="43794"/>
    <cellStyle name="Normal 11 5 37" xfId="43795"/>
    <cellStyle name="Normal 11 5 38" xfId="43796"/>
    <cellStyle name="Normal 11 5 4" xfId="43797"/>
    <cellStyle name="Normal 11 5 4 2" xfId="43798"/>
    <cellStyle name="Normal 11 5 4 2 2" xfId="43799"/>
    <cellStyle name="Normal 11 5 4 2 2 2" xfId="43800"/>
    <cellStyle name="Normal 11 5 4 2 2 2 2" xfId="43801"/>
    <cellStyle name="Normal 11 5 4 2 2 2 2 2" xfId="43802"/>
    <cellStyle name="Normal 11 5 4 2 2 2 3" xfId="43803"/>
    <cellStyle name="Normal 11 5 4 2 2 2 4" xfId="43804"/>
    <cellStyle name="Normal 11 5 4 2 2 3" xfId="43805"/>
    <cellStyle name="Normal 11 5 4 2 2 3 2" xfId="43806"/>
    <cellStyle name="Normal 11 5 4 2 2 4" xfId="43807"/>
    <cellStyle name="Normal 11 5 4 2 2 5" xfId="43808"/>
    <cellStyle name="Normal 11 5 4 2 3" xfId="43809"/>
    <cellStyle name="Normal 11 5 4 2 3 2" xfId="43810"/>
    <cellStyle name="Normal 11 5 4 2 3 2 2" xfId="43811"/>
    <cellStyle name="Normal 11 5 4 2 3 3" xfId="43812"/>
    <cellStyle name="Normal 11 5 4 2 3 4" xfId="43813"/>
    <cellStyle name="Normal 11 5 4 2 4" xfId="43814"/>
    <cellStyle name="Normal 11 5 4 2 4 2" xfId="43815"/>
    <cellStyle name="Normal 11 5 4 2 5" xfId="43816"/>
    <cellStyle name="Normal 11 5 4 2 6" xfId="43817"/>
    <cellStyle name="Normal 11 5 4 3" xfId="43818"/>
    <cellStyle name="Normal 11 5 4 3 2" xfId="43819"/>
    <cellStyle name="Normal 11 5 4 3 2 2" xfId="43820"/>
    <cellStyle name="Normal 11 5 4 3 2 2 2" xfId="43821"/>
    <cellStyle name="Normal 11 5 4 3 2 3" xfId="43822"/>
    <cellStyle name="Normal 11 5 4 3 2 4" xfId="43823"/>
    <cellStyle name="Normal 11 5 4 3 3" xfId="43824"/>
    <cellStyle name="Normal 11 5 4 3 3 2" xfId="43825"/>
    <cellStyle name="Normal 11 5 4 3 4" xfId="43826"/>
    <cellStyle name="Normal 11 5 4 3 5" xfId="43827"/>
    <cellStyle name="Normal 11 5 4 4" xfId="43828"/>
    <cellStyle name="Normal 11 5 4 4 2" xfId="43829"/>
    <cellStyle name="Normal 11 5 4 4 2 2" xfId="43830"/>
    <cellStyle name="Normal 11 5 4 4 3" xfId="43831"/>
    <cellStyle name="Normal 11 5 4 4 4" xfId="43832"/>
    <cellStyle name="Normal 11 5 4 5" xfId="43833"/>
    <cellStyle name="Normal 11 5 4 5 2" xfId="43834"/>
    <cellStyle name="Normal 11 5 4 6" xfId="43835"/>
    <cellStyle name="Normal 11 5 4 7" xfId="43836"/>
    <cellStyle name="Normal 11 5 5" xfId="43837"/>
    <cellStyle name="Normal 11 5 5 2" xfId="43838"/>
    <cellStyle name="Normal 11 5 5 2 2" xfId="43839"/>
    <cellStyle name="Normal 11 5 5 2 2 2" xfId="43840"/>
    <cellStyle name="Normal 11 5 5 2 2 2 2" xfId="43841"/>
    <cellStyle name="Normal 11 5 5 2 2 2 2 2" xfId="43842"/>
    <cellStyle name="Normal 11 5 5 2 2 2 3" xfId="43843"/>
    <cellStyle name="Normal 11 5 5 2 2 2 4" xfId="43844"/>
    <cellStyle name="Normal 11 5 5 2 2 3" xfId="43845"/>
    <cellStyle name="Normal 11 5 5 2 2 3 2" xfId="43846"/>
    <cellStyle name="Normal 11 5 5 2 2 4" xfId="43847"/>
    <cellStyle name="Normal 11 5 5 2 2 5" xfId="43848"/>
    <cellStyle name="Normal 11 5 5 2 3" xfId="43849"/>
    <cellStyle name="Normal 11 5 5 2 3 2" xfId="43850"/>
    <cellStyle name="Normal 11 5 5 2 3 2 2" xfId="43851"/>
    <cellStyle name="Normal 11 5 5 2 3 3" xfId="43852"/>
    <cellStyle name="Normal 11 5 5 2 3 4" xfId="43853"/>
    <cellStyle name="Normal 11 5 5 2 4" xfId="43854"/>
    <cellStyle name="Normal 11 5 5 2 4 2" xfId="43855"/>
    <cellStyle name="Normal 11 5 5 2 5" xfId="43856"/>
    <cellStyle name="Normal 11 5 5 2 6" xfId="43857"/>
    <cellStyle name="Normal 11 5 5 3" xfId="43858"/>
    <cellStyle name="Normal 11 5 5 3 2" xfId="43859"/>
    <cellStyle name="Normal 11 5 5 3 2 2" xfId="43860"/>
    <cellStyle name="Normal 11 5 5 3 2 2 2" xfId="43861"/>
    <cellStyle name="Normal 11 5 5 3 2 3" xfId="43862"/>
    <cellStyle name="Normal 11 5 5 3 2 4" xfId="43863"/>
    <cellStyle name="Normal 11 5 5 3 3" xfId="43864"/>
    <cellStyle name="Normal 11 5 5 3 3 2" xfId="43865"/>
    <cellStyle name="Normal 11 5 5 3 4" xfId="43866"/>
    <cellStyle name="Normal 11 5 5 3 5" xfId="43867"/>
    <cellStyle name="Normal 11 5 5 4" xfId="43868"/>
    <cellStyle name="Normal 11 5 5 4 2" xfId="43869"/>
    <cellStyle name="Normal 11 5 5 4 2 2" xfId="43870"/>
    <cellStyle name="Normal 11 5 5 4 3" xfId="43871"/>
    <cellStyle name="Normal 11 5 5 4 4" xfId="43872"/>
    <cellStyle name="Normal 11 5 5 5" xfId="43873"/>
    <cellStyle name="Normal 11 5 5 5 2" xfId="43874"/>
    <cellStyle name="Normal 11 5 5 6" xfId="43875"/>
    <cellStyle name="Normal 11 5 5 7" xfId="43876"/>
    <cellStyle name="Normal 11 5 6" xfId="43877"/>
    <cellStyle name="Normal 11 5 6 2" xfId="43878"/>
    <cellStyle name="Normal 11 5 6 2 2" xfId="43879"/>
    <cellStyle name="Normal 11 5 6 2 2 2" xfId="43880"/>
    <cellStyle name="Normal 11 5 6 2 2 2 2" xfId="43881"/>
    <cellStyle name="Normal 11 5 6 2 2 2 2 2" xfId="43882"/>
    <cellStyle name="Normal 11 5 6 2 2 2 3" xfId="43883"/>
    <cellStyle name="Normal 11 5 6 2 2 2 4" xfId="43884"/>
    <cellStyle name="Normal 11 5 6 2 2 3" xfId="43885"/>
    <cellStyle name="Normal 11 5 6 2 2 3 2" xfId="43886"/>
    <cellStyle name="Normal 11 5 6 2 2 4" xfId="43887"/>
    <cellStyle name="Normal 11 5 6 2 2 5" xfId="43888"/>
    <cellStyle name="Normal 11 5 6 2 3" xfId="43889"/>
    <cellStyle name="Normal 11 5 6 2 3 2" xfId="43890"/>
    <cellStyle name="Normal 11 5 6 2 3 2 2" xfId="43891"/>
    <cellStyle name="Normal 11 5 6 2 3 3" xfId="43892"/>
    <cellStyle name="Normal 11 5 6 2 3 4" xfId="43893"/>
    <cellStyle name="Normal 11 5 6 2 4" xfId="43894"/>
    <cellStyle name="Normal 11 5 6 2 4 2" xfId="43895"/>
    <cellStyle name="Normal 11 5 6 2 5" xfId="43896"/>
    <cellStyle name="Normal 11 5 6 2 6" xfId="43897"/>
    <cellStyle name="Normal 11 5 6 3" xfId="43898"/>
    <cellStyle name="Normal 11 5 6 3 2" xfId="43899"/>
    <cellStyle name="Normal 11 5 6 3 2 2" xfId="43900"/>
    <cellStyle name="Normal 11 5 6 3 2 2 2" xfId="43901"/>
    <cellStyle name="Normal 11 5 6 3 2 3" xfId="43902"/>
    <cellStyle name="Normal 11 5 6 3 2 4" xfId="43903"/>
    <cellStyle name="Normal 11 5 6 3 3" xfId="43904"/>
    <cellStyle name="Normal 11 5 6 3 3 2" xfId="43905"/>
    <cellStyle name="Normal 11 5 6 3 4" xfId="43906"/>
    <cellStyle name="Normal 11 5 6 3 5" xfId="43907"/>
    <cellStyle name="Normal 11 5 6 4" xfId="43908"/>
    <cellStyle name="Normal 11 5 6 4 2" xfId="43909"/>
    <cellStyle name="Normal 11 5 6 4 2 2" xfId="43910"/>
    <cellStyle name="Normal 11 5 6 4 3" xfId="43911"/>
    <cellStyle name="Normal 11 5 6 4 4" xfId="43912"/>
    <cellStyle name="Normal 11 5 6 5" xfId="43913"/>
    <cellStyle name="Normal 11 5 6 5 2" xfId="43914"/>
    <cellStyle name="Normal 11 5 6 6" xfId="43915"/>
    <cellStyle name="Normal 11 5 6 7" xfId="43916"/>
    <cellStyle name="Normal 11 5 7" xfId="43917"/>
    <cellStyle name="Normal 11 5 7 2" xfId="43918"/>
    <cellStyle name="Normal 11 5 7 2 2" xfId="43919"/>
    <cellStyle name="Normal 11 5 7 2 2 2" xfId="43920"/>
    <cellStyle name="Normal 11 5 7 2 2 2 2" xfId="43921"/>
    <cellStyle name="Normal 11 5 7 2 2 2 2 2" xfId="43922"/>
    <cellStyle name="Normal 11 5 7 2 2 2 3" xfId="43923"/>
    <cellStyle name="Normal 11 5 7 2 2 2 4" xfId="43924"/>
    <cellStyle name="Normal 11 5 7 2 2 3" xfId="43925"/>
    <cellStyle name="Normal 11 5 7 2 2 3 2" xfId="43926"/>
    <cellStyle name="Normal 11 5 7 2 2 4" xfId="43927"/>
    <cellStyle name="Normal 11 5 7 2 2 5" xfId="43928"/>
    <cellStyle name="Normal 11 5 7 2 3" xfId="43929"/>
    <cellStyle name="Normal 11 5 7 2 3 2" xfId="43930"/>
    <cellStyle name="Normal 11 5 7 2 3 2 2" xfId="43931"/>
    <cellStyle name="Normal 11 5 7 2 3 3" xfId="43932"/>
    <cellStyle name="Normal 11 5 7 2 3 4" xfId="43933"/>
    <cellStyle name="Normal 11 5 7 2 4" xfId="43934"/>
    <cellStyle name="Normal 11 5 7 2 4 2" xfId="43935"/>
    <cellStyle name="Normal 11 5 7 2 5" xfId="43936"/>
    <cellStyle name="Normal 11 5 7 2 6" xfId="43937"/>
    <cellStyle name="Normal 11 5 7 3" xfId="43938"/>
    <cellStyle name="Normal 11 5 7 3 2" xfId="43939"/>
    <cellStyle name="Normal 11 5 7 3 2 2" xfId="43940"/>
    <cellStyle name="Normal 11 5 7 3 2 2 2" xfId="43941"/>
    <cellStyle name="Normal 11 5 7 3 2 3" xfId="43942"/>
    <cellStyle name="Normal 11 5 7 3 2 4" xfId="43943"/>
    <cellStyle name="Normal 11 5 7 3 3" xfId="43944"/>
    <cellStyle name="Normal 11 5 7 3 3 2" xfId="43945"/>
    <cellStyle name="Normal 11 5 7 3 4" xfId="43946"/>
    <cellStyle name="Normal 11 5 7 3 5" xfId="43947"/>
    <cellStyle name="Normal 11 5 7 4" xfId="43948"/>
    <cellStyle name="Normal 11 5 7 4 2" xfId="43949"/>
    <cellStyle name="Normal 11 5 7 4 2 2" xfId="43950"/>
    <cellStyle name="Normal 11 5 7 4 3" xfId="43951"/>
    <cellStyle name="Normal 11 5 7 4 4" xfId="43952"/>
    <cellStyle name="Normal 11 5 7 5" xfId="43953"/>
    <cellStyle name="Normal 11 5 7 5 2" xfId="43954"/>
    <cellStyle name="Normal 11 5 7 6" xfId="43955"/>
    <cellStyle name="Normal 11 5 7 7" xfId="43956"/>
    <cellStyle name="Normal 11 5 8" xfId="43957"/>
    <cellStyle name="Normal 11 5 8 2" xfId="43958"/>
    <cellStyle name="Normal 11 5 8 2 2" xfId="43959"/>
    <cellStyle name="Normal 11 5 8 2 2 2" xfId="43960"/>
    <cellStyle name="Normal 11 5 8 2 2 2 2" xfId="43961"/>
    <cellStyle name="Normal 11 5 8 2 2 2 2 2" xfId="43962"/>
    <cellStyle name="Normal 11 5 8 2 2 2 3" xfId="43963"/>
    <cellStyle name="Normal 11 5 8 2 2 2 4" xfId="43964"/>
    <cellStyle name="Normal 11 5 8 2 2 3" xfId="43965"/>
    <cellStyle name="Normal 11 5 8 2 2 3 2" xfId="43966"/>
    <cellStyle name="Normal 11 5 8 2 2 4" xfId="43967"/>
    <cellStyle name="Normal 11 5 8 2 2 5" xfId="43968"/>
    <cellStyle name="Normal 11 5 8 2 3" xfId="43969"/>
    <cellStyle name="Normal 11 5 8 2 3 2" xfId="43970"/>
    <cellStyle name="Normal 11 5 8 2 3 2 2" xfId="43971"/>
    <cellStyle name="Normal 11 5 8 2 3 3" xfId="43972"/>
    <cellStyle name="Normal 11 5 8 2 3 4" xfId="43973"/>
    <cellStyle name="Normal 11 5 8 2 4" xfId="43974"/>
    <cellStyle name="Normal 11 5 8 2 4 2" xfId="43975"/>
    <cellStyle name="Normal 11 5 8 2 5" xfId="43976"/>
    <cellStyle name="Normal 11 5 8 2 6" xfId="43977"/>
    <cellStyle name="Normal 11 5 8 3" xfId="43978"/>
    <cellStyle name="Normal 11 5 8 3 2" xfId="43979"/>
    <cellStyle name="Normal 11 5 8 3 2 2" xfId="43980"/>
    <cellStyle name="Normal 11 5 8 3 2 2 2" xfId="43981"/>
    <cellStyle name="Normal 11 5 8 3 2 3" xfId="43982"/>
    <cellStyle name="Normal 11 5 8 3 2 4" xfId="43983"/>
    <cellStyle name="Normal 11 5 8 3 3" xfId="43984"/>
    <cellStyle name="Normal 11 5 8 3 3 2" xfId="43985"/>
    <cellStyle name="Normal 11 5 8 3 4" xfId="43986"/>
    <cellStyle name="Normal 11 5 8 3 5" xfId="43987"/>
    <cellStyle name="Normal 11 5 8 4" xfId="43988"/>
    <cellStyle name="Normal 11 5 8 4 2" xfId="43989"/>
    <cellStyle name="Normal 11 5 8 4 2 2" xfId="43990"/>
    <cellStyle name="Normal 11 5 8 4 3" xfId="43991"/>
    <cellStyle name="Normal 11 5 8 4 4" xfId="43992"/>
    <cellStyle name="Normal 11 5 8 5" xfId="43993"/>
    <cellStyle name="Normal 11 5 8 5 2" xfId="43994"/>
    <cellStyle name="Normal 11 5 8 6" xfId="43995"/>
    <cellStyle name="Normal 11 5 8 7" xfId="43996"/>
    <cellStyle name="Normal 11 5 9" xfId="43997"/>
    <cellStyle name="Normal 11 5 9 2" xfId="43998"/>
    <cellStyle name="Normal 11 5 9 2 2" xfId="43999"/>
    <cellStyle name="Normal 11 5 9 2 2 2" xfId="44000"/>
    <cellStyle name="Normal 11 5 9 2 2 2 2" xfId="44001"/>
    <cellStyle name="Normal 11 5 9 2 2 2 2 2" xfId="44002"/>
    <cellStyle name="Normal 11 5 9 2 2 2 3" xfId="44003"/>
    <cellStyle name="Normal 11 5 9 2 2 2 4" xfId="44004"/>
    <cellStyle name="Normal 11 5 9 2 2 3" xfId="44005"/>
    <cellStyle name="Normal 11 5 9 2 2 3 2" xfId="44006"/>
    <cellStyle name="Normal 11 5 9 2 2 4" xfId="44007"/>
    <cellStyle name="Normal 11 5 9 2 2 5" xfId="44008"/>
    <cellStyle name="Normal 11 5 9 2 3" xfId="44009"/>
    <cellStyle name="Normal 11 5 9 2 3 2" xfId="44010"/>
    <cellStyle name="Normal 11 5 9 2 3 2 2" xfId="44011"/>
    <cellStyle name="Normal 11 5 9 2 3 3" xfId="44012"/>
    <cellStyle name="Normal 11 5 9 2 3 4" xfId="44013"/>
    <cellStyle name="Normal 11 5 9 2 4" xfId="44014"/>
    <cellStyle name="Normal 11 5 9 2 4 2" xfId="44015"/>
    <cellStyle name="Normal 11 5 9 2 5" xfId="44016"/>
    <cellStyle name="Normal 11 5 9 2 6" xfId="44017"/>
    <cellStyle name="Normal 11 5 9 3" xfId="44018"/>
    <cellStyle name="Normal 11 5 9 3 2" xfId="44019"/>
    <cellStyle name="Normal 11 5 9 3 2 2" xfId="44020"/>
    <cellStyle name="Normal 11 5 9 3 2 2 2" xfId="44021"/>
    <cellStyle name="Normal 11 5 9 3 2 3" xfId="44022"/>
    <cellStyle name="Normal 11 5 9 3 2 4" xfId="44023"/>
    <cellStyle name="Normal 11 5 9 3 3" xfId="44024"/>
    <cellStyle name="Normal 11 5 9 3 3 2" xfId="44025"/>
    <cellStyle name="Normal 11 5 9 3 4" xfId="44026"/>
    <cellStyle name="Normal 11 5 9 3 5" xfId="44027"/>
    <cellStyle name="Normal 11 5 9 4" xfId="44028"/>
    <cellStyle name="Normal 11 5 9 4 2" xfId="44029"/>
    <cellStyle name="Normal 11 5 9 4 2 2" xfId="44030"/>
    <cellStyle name="Normal 11 5 9 4 3" xfId="44031"/>
    <cellStyle name="Normal 11 5 9 4 4" xfId="44032"/>
    <cellStyle name="Normal 11 5 9 5" xfId="44033"/>
    <cellStyle name="Normal 11 5 9 5 2" xfId="44034"/>
    <cellStyle name="Normal 11 5 9 6" xfId="44035"/>
    <cellStyle name="Normal 11 5 9 7" xfId="44036"/>
    <cellStyle name="Normal 11 6" xfId="44037"/>
    <cellStyle name="Normal 11 6 10" xfId="44038"/>
    <cellStyle name="Normal 11 6 10 2" xfId="44039"/>
    <cellStyle name="Normal 11 6 10 2 2" xfId="44040"/>
    <cellStyle name="Normal 11 6 10 2 2 2" xfId="44041"/>
    <cellStyle name="Normal 11 6 10 2 2 2 2" xfId="44042"/>
    <cellStyle name="Normal 11 6 10 2 2 2 2 2" xfId="44043"/>
    <cellStyle name="Normal 11 6 10 2 2 2 3" xfId="44044"/>
    <cellStyle name="Normal 11 6 10 2 2 2 4" xfId="44045"/>
    <cellStyle name="Normal 11 6 10 2 2 3" xfId="44046"/>
    <cellStyle name="Normal 11 6 10 2 2 3 2" xfId="44047"/>
    <cellStyle name="Normal 11 6 10 2 2 4" xfId="44048"/>
    <cellStyle name="Normal 11 6 10 2 2 5" xfId="44049"/>
    <cellStyle name="Normal 11 6 10 2 3" xfId="44050"/>
    <cellStyle name="Normal 11 6 10 2 3 2" xfId="44051"/>
    <cellStyle name="Normal 11 6 10 2 3 2 2" xfId="44052"/>
    <cellStyle name="Normal 11 6 10 2 3 3" xfId="44053"/>
    <cellStyle name="Normal 11 6 10 2 3 4" xfId="44054"/>
    <cellStyle name="Normal 11 6 10 2 4" xfId="44055"/>
    <cellStyle name="Normal 11 6 10 2 4 2" xfId="44056"/>
    <cellStyle name="Normal 11 6 10 2 5" xfId="44057"/>
    <cellStyle name="Normal 11 6 10 2 6" xfId="44058"/>
    <cellStyle name="Normal 11 6 10 3" xfId="44059"/>
    <cellStyle name="Normal 11 6 10 3 2" xfId="44060"/>
    <cellStyle name="Normal 11 6 10 3 2 2" xfId="44061"/>
    <cellStyle name="Normal 11 6 10 3 2 2 2" xfId="44062"/>
    <cellStyle name="Normal 11 6 10 3 2 3" xfId="44063"/>
    <cellStyle name="Normal 11 6 10 3 2 4" xfId="44064"/>
    <cellStyle name="Normal 11 6 10 3 3" xfId="44065"/>
    <cellStyle name="Normal 11 6 10 3 3 2" xfId="44066"/>
    <cellStyle name="Normal 11 6 10 3 4" xfId="44067"/>
    <cellStyle name="Normal 11 6 10 3 5" xfId="44068"/>
    <cellStyle name="Normal 11 6 10 4" xfId="44069"/>
    <cellStyle name="Normal 11 6 10 4 2" xfId="44070"/>
    <cellStyle name="Normal 11 6 10 4 2 2" xfId="44071"/>
    <cellStyle name="Normal 11 6 10 4 3" xfId="44072"/>
    <cellStyle name="Normal 11 6 10 4 4" xfId="44073"/>
    <cellStyle name="Normal 11 6 10 5" xfId="44074"/>
    <cellStyle name="Normal 11 6 10 5 2" xfId="44075"/>
    <cellStyle name="Normal 11 6 10 6" xfId="44076"/>
    <cellStyle name="Normal 11 6 10 7" xfId="44077"/>
    <cellStyle name="Normal 11 6 11" xfId="44078"/>
    <cellStyle name="Normal 11 6 11 2" xfId="44079"/>
    <cellStyle name="Normal 11 6 11 2 2" xfId="44080"/>
    <cellStyle name="Normal 11 6 11 2 2 2" xfId="44081"/>
    <cellStyle name="Normal 11 6 11 2 2 2 2" xfId="44082"/>
    <cellStyle name="Normal 11 6 11 2 2 2 2 2" xfId="44083"/>
    <cellStyle name="Normal 11 6 11 2 2 2 3" xfId="44084"/>
    <cellStyle name="Normal 11 6 11 2 2 2 4" xfId="44085"/>
    <cellStyle name="Normal 11 6 11 2 2 3" xfId="44086"/>
    <cellStyle name="Normal 11 6 11 2 2 3 2" xfId="44087"/>
    <cellStyle name="Normal 11 6 11 2 2 4" xfId="44088"/>
    <cellStyle name="Normal 11 6 11 2 2 5" xfId="44089"/>
    <cellStyle name="Normal 11 6 11 2 3" xfId="44090"/>
    <cellStyle name="Normal 11 6 11 2 3 2" xfId="44091"/>
    <cellStyle name="Normal 11 6 11 2 3 2 2" xfId="44092"/>
    <cellStyle name="Normal 11 6 11 2 3 3" xfId="44093"/>
    <cellStyle name="Normal 11 6 11 2 3 4" xfId="44094"/>
    <cellStyle name="Normal 11 6 11 2 4" xfId="44095"/>
    <cellStyle name="Normal 11 6 11 2 4 2" xfId="44096"/>
    <cellStyle name="Normal 11 6 11 2 5" xfId="44097"/>
    <cellStyle name="Normal 11 6 11 2 6" xfId="44098"/>
    <cellStyle name="Normal 11 6 11 3" xfId="44099"/>
    <cellStyle name="Normal 11 6 11 3 2" xfId="44100"/>
    <cellStyle name="Normal 11 6 11 3 2 2" xfId="44101"/>
    <cellStyle name="Normal 11 6 11 3 2 2 2" xfId="44102"/>
    <cellStyle name="Normal 11 6 11 3 2 3" xfId="44103"/>
    <cellStyle name="Normal 11 6 11 3 2 4" xfId="44104"/>
    <cellStyle name="Normal 11 6 11 3 3" xfId="44105"/>
    <cellStyle name="Normal 11 6 11 3 3 2" xfId="44106"/>
    <cellStyle name="Normal 11 6 11 3 4" xfId="44107"/>
    <cellStyle name="Normal 11 6 11 3 5" xfId="44108"/>
    <cellStyle name="Normal 11 6 11 4" xfId="44109"/>
    <cellStyle name="Normal 11 6 11 4 2" xfId="44110"/>
    <cellStyle name="Normal 11 6 11 4 2 2" xfId="44111"/>
    <cellStyle name="Normal 11 6 11 4 3" xfId="44112"/>
    <cellStyle name="Normal 11 6 11 4 4" xfId="44113"/>
    <cellStyle name="Normal 11 6 11 5" xfId="44114"/>
    <cellStyle name="Normal 11 6 11 5 2" xfId="44115"/>
    <cellStyle name="Normal 11 6 11 6" xfId="44116"/>
    <cellStyle name="Normal 11 6 11 7" xfId="44117"/>
    <cellStyle name="Normal 11 6 12" xfId="44118"/>
    <cellStyle name="Normal 11 6 12 2" xfId="44119"/>
    <cellStyle name="Normal 11 6 12 2 2" xfId="44120"/>
    <cellStyle name="Normal 11 6 12 2 2 2" xfId="44121"/>
    <cellStyle name="Normal 11 6 12 2 2 2 2" xfId="44122"/>
    <cellStyle name="Normal 11 6 12 2 2 2 2 2" xfId="44123"/>
    <cellStyle name="Normal 11 6 12 2 2 2 3" xfId="44124"/>
    <cellStyle name="Normal 11 6 12 2 2 2 4" xfId="44125"/>
    <cellStyle name="Normal 11 6 12 2 2 3" xfId="44126"/>
    <cellStyle name="Normal 11 6 12 2 2 3 2" xfId="44127"/>
    <cellStyle name="Normal 11 6 12 2 2 4" xfId="44128"/>
    <cellStyle name="Normal 11 6 12 2 2 5" xfId="44129"/>
    <cellStyle name="Normal 11 6 12 2 3" xfId="44130"/>
    <cellStyle name="Normal 11 6 12 2 3 2" xfId="44131"/>
    <cellStyle name="Normal 11 6 12 2 3 2 2" xfId="44132"/>
    <cellStyle name="Normal 11 6 12 2 3 3" xfId="44133"/>
    <cellStyle name="Normal 11 6 12 2 3 4" xfId="44134"/>
    <cellStyle name="Normal 11 6 12 2 4" xfId="44135"/>
    <cellStyle name="Normal 11 6 12 2 4 2" xfId="44136"/>
    <cellStyle name="Normal 11 6 12 2 5" xfId="44137"/>
    <cellStyle name="Normal 11 6 12 2 6" xfId="44138"/>
    <cellStyle name="Normal 11 6 12 3" xfId="44139"/>
    <cellStyle name="Normal 11 6 12 3 2" xfId="44140"/>
    <cellStyle name="Normal 11 6 12 3 2 2" xfId="44141"/>
    <cellStyle name="Normal 11 6 12 3 2 2 2" xfId="44142"/>
    <cellStyle name="Normal 11 6 12 3 2 3" xfId="44143"/>
    <cellStyle name="Normal 11 6 12 3 2 4" xfId="44144"/>
    <cellStyle name="Normal 11 6 12 3 3" xfId="44145"/>
    <cellStyle name="Normal 11 6 12 3 3 2" xfId="44146"/>
    <cellStyle name="Normal 11 6 12 3 4" xfId="44147"/>
    <cellStyle name="Normal 11 6 12 3 5" xfId="44148"/>
    <cellStyle name="Normal 11 6 12 4" xfId="44149"/>
    <cellStyle name="Normal 11 6 12 4 2" xfId="44150"/>
    <cellStyle name="Normal 11 6 12 4 2 2" xfId="44151"/>
    <cellStyle name="Normal 11 6 12 4 3" xfId="44152"/>
    <cellStyle name="Normal 11 6 12 4 4" xfId="44153"/>
    <cellStyle name="Normal 11 6 12 5" xfId="44154"/>
    <cellStyle name="Normal 11 6 12 5 2" xfId="44155"/>
    <cellStyle name="Normal 11 6 12 6" xfId="44156"/>
    <cellStyle name="Normal 11 6 12 7" xfId="44157"/>
    <cellStyle name="Normal 11 6 13" xfId="44158"/>
    <cellStyle name="Normal 11 6 13 2" xfId="44159"/>
    <cellStyle name="Normal 11 6 13 2 2" xfId="44160"/>
    <cellStyle name="Normal 11 6 13 2 2 2" xfId="44161"/>
    <cellStyle name="Normal 11 6 13 2 2 2 2" xfId="44162"/>
    <cellStyle name="Normal 11 6 13 2 2 2 2 2" xfId="44163"/>
    <cellStyle name="Normal 11 6 13 2 2 2 3" xfId="44164"/>
    <cellStyle name="Normal 11 6 13 2 2 2 4" xfId="44165"/>
    <cellStyle name="Normal 11 6 13 2 2 3" xfId="44166"/>
    <cellStyle name="Normal 11 6 13 2 2 3 2" xfId="44167"/>
    <cellStyle name="Normal 11 6 13 2 2 4" xfId="44168"/>
    <cellStyle name="Normal 11 6 13 2 2 5" xfId="44169"/>
    <cellStyle name="Normal 11 6 13 2 3" xfId="44170"/>
    <cellStyle name="Normal 11 6 13 2 3 2" xfId="44171"/>
    <cellStyle name="Normal 11 6 13 2 3 2 2" xfId="44172"/>
    <cellStyle name="Normal 11 6 13 2 3 3" xfId="44173"/>
    <cellStyle name="Normal 11 6 13 2 3 4" xfId="44174"/>
    <cellStyle name="Normal 11 6 13 2 4" xfId="44175"/>
    <cellStyle name="Normal 11 6 13 2 4 2" xfId="44176"/>
    <cellStyle name="Normal 11 6 13 2 5" xfId="44177"/>
    <cellStyle name="Normal 11 6 13 2 6" xfId="44178"/>
    <cellStyle name="Normal 11 6 13 3" xfId="44179"/>
    <cellStyle name="Normal 11 6 13 3 2" xfId="44180"/>
    <cellStyle name="Normal 11 6 13 3 2 2" xfId="44181"/>
    <cellStyle name="Normal 11 6 13 3 2 2 2" xfId="44182"/>
    <cellStyle name="Normal 11 6 13 3 2 3" xfId="44183"/>
    <cellStyle name="Normal 11 6 13 3 2 4" xfId="44184"/>
    <cellStyle name="Normal 11 6 13 3 3" xfId="44185"/>
    <cellStyle name="Normal 11 6 13 3 3 2" xfId="44186"/>
    <cellStyle name="Normal 11 6 13 3 4" xfId="44187"/>
    <cellStyle name="Normal 11 6 13 3 5" xfId="44188"/>
    <cellStyle name="Normal 11 6 13 4" xfId="44189"/>
    <cellStyle name="Normal 11 6 13 4 2" xfId="44190"/>
    <cellStyle name="Normal 11 6 13 4 2 2" xfId="44191"/>
    <cellStyle name="Normal 11 6 13 4 3" xfId="44192"/>
    <cellStyle name="Normal 11 6 13 4 4" xfId="44193"/>
    <cellStyle name="Normal 11 6 13 5" xfId="44194"/>
    <cellStyle name="Normal 11 6 13 5 2" xfId="44195"/>
    <cellStyle name="Normal 11 6 13 6" xfId="44196"/>
    <cellStyle name="Normal 11 6 13 7" xfId="44197"/>
    <cellStyle name="Normal 11 6 14" xfId="44198"/>
    <cellStyle name="Normal 11 6 14 2" xfId="44199"/>
    <cellStyle name="Normal 11 6 14 2 2" xfId="44200"/>
    <cellStyle name="Normal 11 6 14 2 2 2" xfId="44201"/>
    <cellStyle name="Normal 11 6 14 2 2 2 2" xfId="44202"/>
    <cellStyle name="Normal 11 6 14 2 2 2 2 2" xfId="44203"/>
    <cellStyle name="Normal 11 6 14 2 2 2 3" xfId="44204"/>
    <cellStyle name="Normal 11 6 14 2 2 2 4" xfId="44205"/>
    <cellStyle name="Normal 11 6 14 2 2 3" xfId="44206"/>
    <cellStyle name="Normal 11 6 14 2 2 3 2" xfId="44207"/>
    <cellStyle name="Normal 11 6 14 2 2 4" xfId="44208"/>
    <cellStyle name="Normal 11 6 14 2 2 5" xfId="44209"/>
    <cellStyle name="Normal 11 6 14 2 3" xfId="44210"/>
    <cellStyle name="Normal 11 6 14 2 3 2" xfId="44211"/>
    <cellStyle name="Normal 11 6 14 2 3 2 2" xfId="44212"/>
    <cellStyle name="Normal 11 6 14 2 3 3" xfId="44213"/>
    <cellStyle name="Normal 11 6 14 2 3 4" xfId="44214"/>
    <cellStyle name="Normal 11 6 14 2 4" xfId="44215"/>
    <cellStyle name="Normal 11 6 14 2 4 2" xfId="44216"/>
    <cellStyle name="Normal 11 6 14 2 5" xfId="44217"/>
    <cellStyle name="Normal 11 6 14 2 6" xfId="44218"/>
    <cellStyle name="Normal 11 6 14 3" xfId="44219"/>
    <cellStyle name="Normal 11 6 14 3 2" xfId="44220"/>
    <cellStyle name="Normal 11 6 14 3 2 2" xfId="44221"/>
    <cellStyle name="Normal 11 6 14 3 2 2 2" xfId="44222"/>
    <cellStyle name="Normal 11 6 14 3 2 3" xfId="44223"/>
    <cellStyle name="Normal 11 6 14 3 2 4" xfId="44224"/>
    <cellStyle name="Normal 11 6 14 3 3" xfId="44225"/>
    <cellStyle name="Normal 11 6 14 3 3 2" xfId="44226"/>
    <cellStyle name="Normal 11 6 14 3 4" xfId="44227"/>
    <cellStyle name="Normal 11 6 14 3 5" xfId="44228"/>
    <cellStyle name="Normal 11 6 14 4" xfId="44229"/>
    <cellStyle name="Normal 11 6 14 4 2" xfId="44230"/>
    <cellStyle name="Normal 11 6 14 4 2 2" xfId="44231"/>
    <cellStyle name="Normal 11 6 14 4 3" xfId="44232"/>
    <cellStyle name="Normal 11 6 14 4 4" xfId="44233"/>
    <cellStyle name="Normal 11 6 14 5" xfId="44234"/>
    <cellStyle name="Normal 11 6 14 5 2" xfId="44235"/>
    <cellStyle name="Normal 11 6 14 6" xfId="44236"/>
    <cellStyle name="Normal 11 6 14 7" xfId="44237"/>
    <cellStyle name="Normal 11 6 15" xfId="44238"/>
    <cellStyle name="Normal 11 6 15 2" xfId="44239"/>
    <cellStyle name="Normal 11 6 15 2 2" xfId="44240"/>
    <cellStyle name="Normal 11 6 15 2 2 2" xfId="44241"/>
    <cellStyle name="Normal 11 6 15 2 2 2 2" xfId="44242"/>
    <cellStyle name="Normal 11 6 15 2 2 2 2 2" xfId="44243"/>
    <cellStyle name="Normal 11 6 15 2 2 2 3" xfId="44244"/>
    <cellStyle name="Normal 11 6 15 2 2 2 4" xfId="44245"/>
    <cellStyle name="Normal 11 6 15 2 2 3" xfId="44246"/>
    <cellStyle name="Normal 11 6 15 2 2 3 2" xfId="44247"/>
    <cellStyle name="Normal 11 6 15 2 2 4" xfId="44248"/>
    <cellStyle name="Normal 11 6 15 2 2 5" xfId="44249"/>
    <cellStyle name="Normal 11 6 15 2 3" xfId="44250"/>
    <cellStyle name="Normal 11 6 15 2 3 2" xfId="44251"/>
    <cellStyle name="Normal 11 6 15 2 3 2 2" xfId="44252"/>
    <cellStyle name="Normal 11 6 15 2 3 3" xfId="44253"/>
    <cellStyle name="Normal 11 6 15 2 3 4" xfId="44254"/>
    <cellStyle name="Normal 11 6 15 2 4" xfId="44255"/>
    <cellStyle name="Normal 11 6 15 2 4 2" xfId="44256"/>
    <cellStyle name="Normal 11 6 15 2 5" xfId="44257"/>
    <cellStyle name="Normal 11 6 15 2 6" xfId="44258"/>
    <cellStyle name="Normal 11 6 15 3" xfId="44259"/>
    <cellStyle name="Normal 11 6 15 3 2" xfId="44260"/>
    <cellStyle name="Normal 11 6 15 3 2 2" xfId="44261"/>
    <cellStyle name="Normal 11 6 15 3 2 2 2" xfId="44262"/>
    <cellStyle name="Normal 11 6 15 3 2 3" xfId="44263"/>
    <cellStyle name="Normal 11 6 15 3 2 4" xfId="44264"/>
    <cellStyle name="Normal 11 6 15 3 3" xfId="44265"/>
    <cellStyle name="Normal 11 6 15 3 3 2" xfId="44266"/>
    <cellStyle name="Normal 11 6 15 3 4" xfId="44267"/>
    <cellStyle name="Normal 11 6 15 3 5" xfId="44268"/>
    <cellStyle name="Normal 11 6 15 4" xfId="44269"/>
    <cellStyle name="Normal 11 6 15 4 2" xfId="44270"/>
    <cellStyle name="Normal 11 6 15 4 2 2" xfId="44271"/>
    <cellStyle name="Normal 11 6 15 4 3" xfId="44272"/>
    <cellStyle name="Normal 11 6 15 4 4" xfId="44273"/>
    <cellStyle name="Normal 11 6 15 5" xfId="44274"/>
    <cellStyle name="Normal 11 6 15 5 2" xfId="44275"/>
    <cellStyle name="Normal 11 6 15 6" xfId="44276"/>
    <cellStyle name="Normal 11 6 15 7" xfId="44277"/>
    <cellStyle name="Normal 11 6 16" xfId="44278"/>
    <cellStyle name="Normal 11 6 16 2" xfId="44279"/>
    <cellStyle name="Normal 11 6 16 2 2" xfId="44280"/>
    <cellStyle name="Normal 11 6 16 2 2 2" xfId="44281"/>
    <cellStyle name="Normal 11 6 16 2 2 2 2" xfId="44282"/>
    <cellStyle name="Normal 11 6 16 2 2 2 2 2" xfId="44283"/>
    <cellStyle name="Normal 11 6 16 2 2 2 3" xfId="44284"/>
    <cellStyle name="Normal 11 6 16 2 2 2 4" xfId="44285"/>
    <cellStyle name="Normal 11 6 16 2 2 3" xfId="44286"/>
    <cellStyle name="Normal 11 6 16 2 2 3 2" xfId="44287"/>
    <cellStyle name="Normal 11 6 16 2 2 4" xfId="44288"/>
    <cellStyle name="Normal 11 6 16 2 2 5" xfId="44289"/>
    <cellStyle name="Normal 11 6 16 2 3" xfId="44290"/>
    <cellStyle name="Normal 11 6 16 2 3 2" xfId="44291"/>
    <cellStyle name="Normal 11 6 16 2 3 2 2" xfId="44292"/>
    <cellStyle name="Normal 11 6 16 2 3 3" xfId="44293"/>
    <cellStyle name="Normal 11 6 16 2 3 4" xfId="44294"/>
    <cellStyle name="Normal 11 6 16 2 4" xfId="44295"/>
    <cellStyle name="Normal 11 6 16 2 4 2" xfId="44296"/>
    <cellStyle name="Normal 11 6 16 2 5" xfId="44297"/>
    <cellStyle name="Normal 11 6 16 2 6" xfId="44298"/>
    <cellStyle name="Normal 11 6 16 3" xfId="44299"/>
    <cellStyle name="Normal 11 6 16 3 2" xfId="44300"/>
    <cellStyle name="Normal 11 6 16 3 2 2" xfId="44301"/>
    <cellStyle name="Normal 11 6 16 3 2 2 2" xfId="44302"/>
    <cellStyle name="Normal 11 6 16 3 2 3" xfId="44303"/>
    <cellStyle name="Normal 11 6 16 3 2 4" xfId="44304"/>
    <cellStyle name="Normal 11 6 16 3 3" xfId="44305"/>
    <cellStyle name="Normal 11 6 16 3 3 2" xfId="44306"/>
    <cellStyle name="Normal 11 6 16 3 4" xfId="44307"/>
    <cellStyle name="Normal 11 6 16 3 5" xfId="44308"/>
    <cellStyle name="Normal 11 6 16 4" xfId="44309"/>
    <cellStyle name="Normal 11 6 16 4 2" xfId="44310"/>
    <cellStyle name="Normal 11 6 16 4 2 2" xfId="44311"/>
    <cellStyle name="Normal 11 6 16 4 3" xfId="44312"/>
    <cellStyle name="Normal 11 6 16 4 4" xfId="44313"/>
    <cellStyle name="Normal 11 6 16 5" xfId="44314"/>
    <cellStyle name="Normal 11 6 16 5 2" xfId="44315"/>
    <cellStyle name="Normal 11 6 16 6" xfId="44316"/>
    <cellStyle name="Normal 11 6 16 7" xfId="44317"/>
    <cellStyle name="Normal 11 6 17" xfId="44318"/>
    <cellStyle name="Normal 11 6 17 2" xfId="44319"/>
    <cellStyle name="Normal 11 6 17 2 2" xfId="44320"/>
    <cellStyle name="Normal 11 6 17 2 2 2" xfId="44321"/>
    <cellStyle name="Normal 11 6 17 2 2 2 2" xfId="44322"/>
    <cellStyle name="Normal 11 6 17 2 2 2 2 2" xfId="44323"/>
    <cellStyle name="Normal 11 6 17 2 2 2 3" xfId="44324"/>
    <cellStyle name="Normal 11 6 17 2 2 2 4" xfId="44325"/>
    <cellStyle name="Normal 11 6 17 2 2 3" xfId="44326"/>
    <cellStyle name="Normal 11 6 17 2 2 3 2" xfId="44327"/>
    <cellStyle name="Normal 11 6 17 2 2 4" xfId="44328"/>
    <cellStyle name="Normal 11 6 17 2 2 5" xfId="44329"/>
    <cellStyle name="Normal 11 6 17 2 3" xfId="44330"/>
    <cellStyle name="Normal 11 6 17 2 3 2" xfId="44331"/>
    <cellStyle name="Normal 11 6 17 2 3 2 2" xfId="44332"/>
    <cellStyle name="Normal 11 6 17 2 3 3" xfId="44333"/>
    <cellStyle name="Normal 11 6 17 2 3 4" xfId="44334"/>
    <cellStyle name="Normal 11 6 17 2 4" xfId="44335"/>
    <cellStyle name="Normal 11 6 17 2 4 2" xfId="44336"/>
    <cellStyle name="Normal 11 6 17 2 5" xfId="44337"/>
    <cellStyle name="Normal 11 6 17 2 6" xfId="44338"/>
    <cellStyle name="Normal 11 6 17 3" xfId="44339"/>
    <cellStyle name="Normal 11 6 17 3 2" xfId="44340"/>
    <cellStyle name="Normal 11 6 17 3 2 2" xfId="44341"/>
    <cellStyle name="Normal 11 6 17 3 2 2 2" xfId="44342"/>
    <cellStyle name="Normal 11 6 17 3 2 3" xfId="44343"/>
    <cellStyle name="Normal 11 6 17 3 2 4" xfId="44344"/>
    <cellStyle name="Normal 11 6 17 3 3" xfId="44345"/>
    <cellStyle name="Normal 11 6 17 3 3 2" xfId="44346"/>
    <cellStyle name="Normal 11 6 17 3 4" xfId="44347"/>
    <cellStyle name="Normal 11 6 17 3 5" xfId="44348"/>
    <cellStyle name="Normal 11 6 17 4" xfId="44349"/>
    <cellStyle name="Normal 11 6 17 4 2" xfId="44350"/>
    <cellStyle name="Normal 11 6 17 4 2 2" xfId="44351"/>
    <cellStyle name="Normal 11 6 17 4 3" xfId="44352"/>
    <cellStyle name="Normal 11 6 17 4 4" xfId="44353"/>
    <cellStyle name="Normal 11 6 17 5" xfId="44354"/>
    <cellStyle name="Normal 11 6 17 5 2" xfId="44355"/>
    <cellStyle name="Normal 11 6 17 6" xfId="44356"/>
    <cellStyle name="Normal 11 6 17 7" xfId="44357"/>
    <cellStyle name="Normal 11 6 18" xfId="44358"/>
    <cellStyle name="Normal 11 6 18 2" xfId="44359"/>
    <cellStyle name="Normal 11 6 18 2 2" xfId="44360"/>
    <cellStyle name="Normal 11 6 18 2 2 2" xfId="44361"/>
    <cellStyle name="Normal 11 6 18 2 2 2 2" xfId="44362"/>
    <cellStyle name="Normal 11 6 18 2 2 2 2 2" xfId="44363"/>
    <cellStyle name="Normal 11 6 18 2 2 2 3" xfId="44364"/>
    <cellStyle name="Normal 11 6 18 2 2 2 4" xfId="44365"/>
    <cellStyle name="Normal 11 6 18 2 2 3" xfId="44366"/>
    <cellStyle name="Normal 11 6 18 2 2 3 2" xfId="44367"/>
    <cellStyle name="Normal 11 6 18 2 2 4" xfId="44368"/>
    <cellStyle name="Normal 11 6 18 2 2 5" xfId="44369"/>
    <cellStyle name="Normal 11 6 18 2 3" xfId="44370"/>
    <cellStyle name="Normal 11 6 18 2 3 2" xfId="44371"/>
    <cellStyle name="Normal 11 6 18 2 3 2 2" xfId="44372"/>
    <cellStyle name="Normal 11 6 18 2 3 3" xfId="44373"/>
    <cellStyle name="Normal 11 6 18 2 3 4" xfId="44374"/>
    <cellStyle name="Normal 11 6 18 2 4" xfId="44375"/>
    <cellStyle name="Normal 11 6 18 2 4 2" xfId="44376"/>
    <cellStyle name="Normal 11 6 18 2 5" xfId="44377"/>
    <cellStyle name="Normal 11 6 18 2 6" xfId="44378"/>
    <cellStyle name="Normal 11 6 18 3" xfId="44379"/>
    <cellStyle name="Normal 11 6 18 3 2" xfId="44380"/>
    <cellStyle name="Normal 11 6 18 3 2 2" xfId="44381"/>
    <cellStyle name="Normal 11 6 18 3 2 2 2" xfId="44382"/>
    <cellStyle name="Normal 11 6 18 3 2 3" xfId="44383"/>
    <cellStyle name="Normal 11 6 18 3 2 4" xfId="44384"/>
    <cellStyle name="Normal 11 6 18 3 3" xfId="44385"/>
    <cellStyle name="Normal 11 6 18 3 3 2" xfId="44386"/>
    <cellStyle name="Normal 11 6 18 3 4" xfId="44387"/>
    <cellStyle name="Normal 11 6 18 3 5" xfId="44388"/>
    <cellStyle name="Normal 11 6 18 4" xfId="44389"/>
    <cellStyle name="Normal 11 6 18 4 2" xfId="44390"/>
    <cellStyle name="Normal 11 6 18 4 2 2" xfId="44391"/>
    <cellStyle name="Normal 11 6 18 4 3" xfId="44392"/>
    <cellStyle name="Normal 11 6 18 4 4" xfId="44393"/>
    <cellStyle name="Normal 11 6 18 5" xfId="44394"/>
    <cellStyle name="Normal 11 6 18 5 2" xfId="44395"/>
    <cellStyle name="Normal 11 6 18 6" xfId="44396"/>
    <cellStyle name="Normal 11 6 18 7" xfId="44397"/>
    <cellStyle name="Normal 11 6 19" xfId="44398"/>
    <cellStyle name="Normal 11 6 19 2" xfId="44399"/>
    <cellStyle name="Normal 11 6 19 2 2" xfId="44400"/>
    <cellStyle name="Normal 11 6 19 2 2 2" xfId="44401"/>
    <cellStyle name="Normal 11 6 19 2 2 2 2" xfId="44402"/>
    <cellStyle name="Normal 11 6 19 2 2 2 2 2" xfId="44403"/>
    <cellStyle name="Normal 11 6 19 2 2 2 3" xfId="44404"/>
    <cellStyle name="Normal 11 6 19 2 2 2 4" xfId="44405"/>
    <cellStyle name="Normal 11 6 19 2 2 3" xfId="44406"/>
    <cellStyle name="Normal 11 6 19 2 2 3 2" xfId="44407"/>
    <cellStyle name="Normal 11 6 19 2 2 4" xfId="44408"/>
    <cellStyle name="Normal 11 6 19 2 2 5" xfId="44409"/>
    <cellStyle name="Normal 11 6 19 2 3" xfId="44410"/>
    <cellStyle name="Normal 11 6 19 2 3 2" xfId="44411"/>
    <cellStyle name="Normal 11 6 19 2 3 2 2" xfId="44412"/>
    <cellStyle name="Normal 11 6 19 2 3 3" xfId="44413"/>
    <cellStyle name="Normal 11 6 19 2 3 4" xfId="44414"/>
    <cellStyle name="Normal 11 6 19 2 4" xfId="44415"/>
    <cellStyle name="Normal 11 6 19 2 4 2" xfId="44416"/>
    <cellStyle name="Normal 11 6 19 2 5" xfId="44417"/>
    <cellStyle name="Normal 11 6 19 2 6" xfId="44418"/>
    <cellStyle name="Normal 11 6 19 3" xfId="44419"/>
    <cellStyle name="Normal 11 6 19 3 2" xfId="44420"/>
    <cellStyle name="Normal 11 6 19 3 2 2" xfId="44421"/>
    <cellStyle name="Normal 11 6 19 3 2 2 2" xfId="44422"/>
    <cellStyle name="Normal 11 6 19 3 2 3" xfId="44423"/>
    <cellStyle name="Normal 11 6 19 3 2 4" xfId="44424"/>
    <cellStyle name="Normal 11 6 19 3 3" xfId="44425"/>
    <cellStyle name="Normal 11 6 19 3 3 2" xfId="44426"/>
    <cellStyle name="Normal 11 6 19 3 4" xfId="44427"/>
    <cellStyle name="Normal 11 6 19 3 5" xfId="44428"/>
    <cellStyle name="Normal 11 6 19 4" xfId="44429"/>
    <cellStyle name="Normal 11 6 19 4 2" xfId="44430"/>
    <cellStyle name="Normal 11 6 19 4 2 2" xfId="44431"/>
    <cellStyle name="Normal 11 6 19 4 3" xfId="44432"/>
    <cellStyle name="Normal 11 6 19 4 4" xfId="44433"/>
    <cellStyle name="Normal 11 6 19 5" xfId="44434"/>
    <cellStyle name="Normal 11 6 19 5 2" xfId="44435"/>
    <cellStyle name="Normal 11 6 19 6" xfId="44436"/>
    <cellStyle name="Normal 11 6 19 7" xfId="44437"/>
    <cellStyle name="Normal 11 6 2" xfId="44438"/>
    <cellStyle name="Normal 11 6 2 2" xfId="44439"/>
    <cellStyle name="Normal 11 6 2 2 2" xfId="44440"/>
    <cellStyle name="Normal 11 6 2 2 2 2" xfId="44441"/>
    <cellStyle name="Normal 11 6 2 2 2 2 2" xfId="44442"/>
    <cellStyle name="Normal 11 6 2 2 2 2 2 2" xfId="44443"/>
    <cellStyle name="Normal 11 6 2 2 2 2 3" xfId="44444"/>
    <cellStyle name="Normal 11 6 2 2 2 2 4" xfId="44445"/>
    <cellStyle name="Normal 11 6 2 2 2 3" xfId="44446"/>
    <cellStyle name="Normal 11 6 2 2 2 3 2" xfId="44447"/>
    <cellStyle name="Normal 11 6 2 2 2 4" xfId="44448"/>
    <cellStyle name="Normal 11 6 2 2 2 5" xfId="44449"/>
    <cellStyle name="Normal 11 6 2 2 3" xfId="44450"/>
    <cellStyle name="Normal 11 6 2 2 3 2" xfId="44451"/>
    <cellStyle name="Normal 11 6 2 2 3 2 2" xfId="44452"/>
    <cellStyle name="Normal 11 6 2 2 3 3" xfId="44453"/>
    <cellStyle name="Normal 11 6 2 2 3 4" xfId="44454"/>
    <cellStyle name="Normal 11 6 2 2 4" xfId="44455"/>
    <cellStyle name="Normal 11 6 2 2 4 2" xfId="44456"/>
    <cellStyle name="Normal 11 6 2 2 5" xfId="44457"/>
    <cellStyle name="Normal 11 6 2 2 6" xfId="44458"/>
    <cellStyle name="Normal 11 6 2 3" xfId="44459"/>
    <cellStyle name="Normal 11 6 2 3 2" xfId="44460"/>
    <cellStyle name="Normal 11 6 2 3 2 2" xfId="44461"/>
    <cellStyle name="Normal 11 6 2 3 2 2 2" xfId="44462"/>
    <cellStyle name="Normal 11 6 2 3 2 3" xfId="44463"/>
    <cellStyle name="Normal 11 6 2 3 2 4" xfId="44464"/>
    <cellStyle name="Normal 11 6 2 3 3" xfId="44465"/>
    <cellStyle name="Normal 11 6 2 3 3 2" xfId="44466"/>
    <cellStyle name="Normal 11 6 2 3 4" xfId="44467"/>
    <cellStyle name="Normal 11 6 2 3 5" xfId="44468"/>
    <cellStyle name="Normal 11 6 2 4" xfId="44469"/>
    <cellStyle name="Normal 11 6 2 4 2" xfId="44470"/>
    <cellStyle name="Normal 11 6 2 4 2 2" xfId="44471"/>
    <cellStyle name="Normal 11 6 2 4 3" xfId="44472"/>
    <cellStyle name="Normal 11 6 2 4 4" xfId="44473"/>
    <cellStyle name="Normal 11 6 2 5" xfId="44474"/>
    <cellStyle name="Normal 11 6 2 5 2" xfId="44475"/>
    <cellStyle name="Normal 11 6 2 6" xfId="44476"/>
    <cellStyle name="Normal 11 6 2 7" xfId="44477"/>
    <cellStyle name="Normal 11 6 20" xfId="44478"/>
    <cellStyle name="Normal 11 6 20 2" xfId="44479"/>
    <cellStyle name="Normal 11 6 20 2 2" xfId="44480"/>
    <cellStyle name="Normal 11 6 20 2 2 2" xfId="44481"/>
    <cellStyle name="Normal 11 6 20 2 2 2 2" xfId="44482"/>
    <cellStyle name="Normal 11 6 20 2 2 2 2 2" xfId="44483"/>
    <cellStyle name="Normal 11 6 20 2 2 2 3" xfId="44484"/>
    <cellStyle name="Normal 11 6 20 2 2 2 4" xfId="44485"/>
    <cellStyle name="Normal 11 6 20 2 2 3" xfId="44486"/>
    <cellStyle name="Normal 11 6 20 2 2 3 2" xfId="44487"/>
    <cellStyle name="Normal 11 6 20 2 2 4" xfId="44488"/>
    <cellStyle name="Normal 11 6 20 2 2 5" xfId="44489"/>
    <cellStyle name="Normal 11 6 20 2 3" xfId="44490"/>
    <cellStyle name="Normal 11 6 20 2 3 2" xfId="44491"/>
    <cellStyle name="Normal 11 6 20 2 3 2 2" xfId="44492"/>
    <cellStyle name="Normal 11 6 20 2 3 3" xfId="44493"/>
    <cellStyle name="Normal 11 6 20 2 3 4" xfId="44494"/>
    <cellStyle name="Normal 11 6 20 2 4" xfId="44495"/>
    <cellStyle name="Normal 11 6 20 2 4 2" xfId="44496"/>
    <cellStyle name="Normal 11 6 20 2 5" xfId="44497"/>
    <cellStyle name="Normal 11 6 20 2 6" xfId="44498"/>
    <cellStyle name="Normal 11 6 20 3" xfId="44499"/>
    <cellStyle name="Normal 11 6 20 3 2" xfId="44500"/>
    <cellStyle name="Normal 11 6 20 3 2 2" xfId="44501"/>
    <cellStyle name="Normal 11 6 20 3 2 2 2" xfId="44502"/>
    <cellStyle name="Normal 11 6 20 3 2 3" xfId="44503"/>
    <cellStyle name="Normal 11 6 20 3 2 4" xfId="44504"/>
    <cellStyle name="Normal 11 6 20 3 3" xfId="44505"/>
    <cellStyle name="Normal 11 6 20 3 3 2" xfId="44506"/>
    <cellStyle name="Normal 11 6 20 3 4" xfId="44507"/>
    <cellStyle name="Normal 11 6 20 3 5" xfId="44508"/>
    <cellStyle name="Normal 11 6 20 4" xfId="44509"/>
    <cellStyle name="Normal 11 6 20 4 2" xfId="44510"/>
    <cellStyle name="Normal 11 6 20 4 2 2" xfId="44511"/>
    <cellStyle name="Normal 11 6 20 4 3" xfId="44512"/>
    <cellStyle name="Normal 11 6 20 4 4" xfId="44513"/>
    <cellStyle name="Normal 11 6 20 5" xfId="44514"/>
    <cellStyle name="Normal 11 6 20 5 2" xfId="44515"/>
    <cellStyle name="Normal 11 6 20 6" xfId="44516"/>
    <cellStyle name="Normal 11 6 20 7" xfId="44517"/>
    <cellStyle name="Normal 11 6 21" xfId="44518"/>
    <cellStyle name="Normal 11 6 21 2" xfId="44519"/>
    <cellStyle name="Normal 11 6 21 2 2" xfId="44520"/>
    <cellStyle name="Normal 11 6 21 2 2 2" xfId="44521"/>
    <cellStyle name="Normal 11 6 21 2 2 2 2" xfId="44522"/>
    <cellStyle name="Normal 11 6 21 2 2 2 2 2" xfId="44523"/>
    <cellStyle name="Normal 11 6 21 2 2 2 3" xfId="44524"/>
    <cellStyle name="Normal 11 6 21 2 2 2 4" xfId="44525"/>
    <cellStyle name="Normal 11 6 21 2 2 3" xfId="44526"/>
    <cellStyle name="Normal 11 6 21 2 2 3 2" xfId="44527"/>
    <cellStyle name="Normal 11 6 21 2 2 4" xfId="44528"/>
    <cellStyle name="Normal 11 6 21 2 2 5" xfId="44529"/>
    <cellStyle name="Normal 11 6 21 2 3" xfId="44530"/>
    <cellStyle name="Normal 11 6 21 2 3 2" xfId="44531"/>
    <cellStyle name="Normal 11 6 21 2 3 2 2" xfId="44532"/>
    <cellStyle name="Normal 11 6 21 2 3 3" xfId="44533"/>
    <cellStyle name="Normal 11 6 21 2 3 4" xfId="44534"/>
    <cellStyle name="Normal 11 6 21 2 4" xfId="44535"/>
    <cellStyle name="Normal 11 6 21 2 4 2" xfId="44536"/>
    <cellStyle name="Normal 11 6 21 2 5" xfId="44537"/>
    <cellStyle name="Normal 11 6 21 2 6" xfId="44538"/>
    <cellStyle name="Normal 11 6 21 3" xfId="44539"/>
    <cellStyle name="Normal 11 6 21 3 2" xfId="44540"/>
    <cellStyle name="Normal 11 6 21 3 2 2" xfId="44541"/>
    <cellStyle name="Normal 11 6 21 3 2 2 2" xfId="44542"/>
    <cellStyle name="Normal 11 6 21 3 2 3" xfId="44543"/>
    <cellStyle name="Normal 11 6 21 3 2 4" xfId="44544"/>
    <cellStyle name="Normal 11 6 21 3 3" xfId="44545"/>
    <cellStyle name="Normal 11 6 21 3 3 2" xfId="44546"/>
    <cellStyle name="Normal 11 6 21 3 4" xfId="44547"/>
    <cellStyle name="Normal 11 6 21 3 5" xfId="44548"/>
    <cellStyle name="Normal 11 6 21 4" xfId="44549"/>
    <cellStyle name="Normal 11 6 21 4 2" xfId="44550"/>
    <cellStyle name="Normal 11 6 21 4 2 2" xfId="44551"/>
    <cellStyle name="Normal 11 6 21 4 3" xfId="44552"/>
    <cellStyle name="Normal 11 6 21 4 4" xfId="44553"/>
    <cellStyle name="Normal 11 6 21 5" xfId="44554"/>
    <cellStyle name="Normal 11 6 21 5 2" xfId="44555"/>
    <cellStyle name="Normal 11 6 21 6" xfId="44556"/>
    <cellStyle name="Normal 11 6 21 7" xfId="44557"/>
    <cellStyle name="Normal 11 6 22" xfId="44558"/>
    <cellStyle name="Normal 11 6 22 2" xfId="44559"/>
    <cellStyle name="Normal 11 6 22 2 2" xfId="44560"/>
    <cellStyle name="Normal 11 6 22 2 2 2" xfId="44561"/>
    <cellStyle name="Normal 11 6 22 2 2 2 2" xfId="44562"/>
    <cellStyle name="Normal 11 6 22 2 2 2 2 2" xfId="44563"/>
    <cellStyle name="Normal 11 6 22 2 2 2 3" xfId="44564"/>
    <cellStyle name="Normal 11 6 22 2 2 2 4" xfId="44565"/>
    <cellStyle name="Normal 11 6 22 2 2 3" xfId="44566"/>
    <cellStyle name="Normal 11 6 22 2 2 3 2" xfId="44567"/>
    <cellStyle name="Normal 11 6 22 2 2 4" xfId="44568"/>
    <cellStyle name="Normal 11 6 22 2 2 5" xfId="44569"/>
    <cellStyle name="Normal 11 6 22 2 3" xfId="44570"/>
    <cellStyle name="Normal 11 6 22 2 3 2" xfId="44571"/>
    <cellStyle name="Normal 11 6 22 2 3 2 2" xfId="44572"/>
    <cellStyle name="Normal 11 6 22 2 3 3" xfId="44573"/>
    <cellStyle name="Normal 11 6 22 2 3 4" xfId="44574"/>
    <cellStyle name="Normal 11 6 22 2 4" xfId="44575"/>
    <cellStyle name="Normal 11 6 22 2 4 2" xfId="44576"/>
    <cellStyle name="Normal 11 6 22 2 5" xfId="44577"/>
    <cellStyle name="Normal 11 6 22 2 6" xfId="44578"/>
    <cellStyle name="Normal 11 6 22 3" xfId="44579"/>
    <cellStyle name="Normal 11 6 22 3 2" xfId="44580"/>
    <cellStyle name="Normal 11 6 22 3 2 2" xfId="44581"/>
    <cellStyle name="Normal 11 6 22 3 2 2 2" xfId="44582"/>
    <cellStyle name="Normal 11 6 22 3 2 3" xfId="44583"/>
    <cellStyle name="Normal 11 6 22 3 2 4" xfId="44584"/>
    <cellStyle name="Normal 11 6 22 3 3" xfId="44585"/>
    <cellStyle name="Normal 11 6 22 3 3 2" xfId="44586"/>
    <cellStyle name="Normal 11 6 22 3 4" xfId="44587"/>
    <cellStyle name="Normal 11 6 22 3 5" xfId="44588"/>
    <cellStyle name="Normal 11 6 22 4" xfId="44589"/>
    <cellStyle name="Normal 11 6 22 4 2" xfId="44590"/>
    <cellStyle name="Normal 11 6 22 4 2 2" xfId="44591"/>
    <cellStyle name="Normal 11 6 22 4 3" xfId="44592"/>
    <cellStyle name="Normal 11 6 22 4 4" xfId="44593"/>
    <cellStyle name="Normal 11 6 22 5" xfId="44594"/>
    <cellStyle name="Normal 11 6 22 5 2" xfId="44595"/>
    <cellStyle name="Normal 11 6 22 6" xfId="44596"/>
    <cellStyle name="Normal 11 6 22 7" xfId="44597"/>
    <cellStyle name="Normal 11 6 23" xfId="44598"/>
    <cellStyle name="Normal 11 6 23 2" xfId="44599"/>
    <cellStyle name="Normal 11 6 23 2 2" xfId="44600"/>
    <cellStyle name="Normal 11 6 23 2 2 2" xfId="44601"/>
    <cellStyle name="Normal 11 6 23 2 2 2 2" xfId="44602"/>
    <cellStyle name="Normal 11 6 23 2 2 2 2 2" xfId="44603"/>
    <cellStyle name="Normal 11 6 23 2 2 2 3" xfId="44604"/>
    <cellStyle name="Normal 11 6 23 2 2 2 4" xfId="44605"/>
    <cellStyle name="Normal 11 6 23 2 2 3" xfId="44606"/>
    <cellStyle name="Normal 11 6 23 2 2 3 2" xfId="44607"/>
    <cellStyle name="Normal 11 6 23 2 2 4" xfId="44608"/>
    <cellStyle name="Normal 11 6 23 2 2 5" xfId="44609"/>
    <cellStyle name="Normal 11 6 23 2 3" xfId="44610"/>
    <cellStyle name="Normal 11 6 23 2 3 2" xfId="44611"/>
    <cellStyle name="Normal 11 6 23 2 3 2 2" xfId="44612"/>
    <cellStyle name="Normal 11 6 23 2 3 3" xfId="44613"/>
    <cellStyle name="Normal 11 6 23 2 3 4" xfId="44614"/>
    <cellStyle name="Normal 11 6 23 2 4" xfId="44615"/>
    <cellStyle name="Normal 11 6 23 2 4 2" xfId="44616"/>
    <cellStyle name="Normal 11 6 23 2 5" xfId="44617"/>
    <cellStyle name="Normal 11 6 23 2 6" xfId="44618"/>
    <cellStyle name="Normal 11 6 23 3" xfId="44619"/>
    <cellStyle name="Normal 11 6 23 3 2" xfId="44620"/>
    <cellStyle name="Normal 11 6 23 3 2 2" xfId="44621"/>
    <cellStyle name="Normal 11 6 23 3 2 2 2" xfId="44622"/>
    <cellStyle name="Normal 11 6 23 3 2 3" xfId="44623"/>
    <cellStyle name="Normal 11 6 23 3 2 4" xfId="44624"/>
    <cellStyle name="Normal 11 6 23 3 3" xfId="44625"/>
    <cellStyle name="Normal 11 6 23 3 3 2" xfId="44626"/>
    <cellStyle name="Normal 11 6 23 3 4" xfId="44627"/>
    <cellStyle name="Normal 11 6 23 3 5" xfId="44628"/>
    <cellStyle name="Normal 11 6 23 4" xfId="44629"/>
    <cellStyle name="Normal 11 6 23 4 2" xfId="44630"/>
    <cellStyle name="Normal 11 6 23 4 2 2" xfId="44631"/>
    <cellStyle name="Normal 11 6 23 4 3" xfId="44632"/>
    <cellStyle name="Normal 11 6 23 4 4" xfId="44633"/>
    <cellStyle name="Normal 11 6 23 5" xfId="44634"/>
    <cellStyle name="Normal 11 6 23 5 2" xfId="44635"/>
    <cellStyle name="Normal 11 6 23 6" xfId="44636"/>
    <cellStyle name="Normal 11 6 23 7" xfId="44637"/>
    <cellStyle name="Normal 11 6 24" xfId="44638"/>
    <cellStyle name="Normal 11 6 24 2" xfId="44639"/>
    <cellStyle name="Normal 11 6 24 2 2" xfId="44640"/>
    <cellStyle name="Normal 11 6 24 2 2 2" xfId="44641"/>
    <cellStyle name="Normal 11 6 24 2 2 2 2" xfId="44642"/>
    <cellStyle name="Normal 11 6 24 2 2 2 2 2" xfId="44643"/>
    <cellStyle name="Normal 11 6 24 2 2 2 3" xfId="44644"/>
    <cellStyle name="Normal 11 6 24 2 2 2 4" xfId="44645"/>
    <cellStyle name="Normal 11 6 24 2 2 3" xfId="44646"/>
    <cellStyle name="Normal 11 6 24 2 2 3 2" xfId="44647"/>
    <cellStyle name="Normal 11 6 24 2 2 4" xfId="44648"/>
    <cellStyle name="Normal 11 6 24 2 2 5" xfId="44649"/>
    <cellStyle name="Normal 11 6 24 2 3" xfId="44650"/>
    <cellStyle name="Normal 11 6 24 2 3 2" xfId="44651"/>
    <cellStyle name="Normal 11 6 24 2 3 2 2" xfId="44652"/>
    <cellStyle name="Normal 11 6 24 2 3 3" xfId="44653"/>
    <cellStyle name="Normal 11 6 24 2 3 4" xfId="44654"/>
    <cellStyle name="Normal 11 6 24 2 4" xfId="44655"/>
    <cellStyle name="Normal 11 6 24 2 4 2" xfId="44656"/>
    <cellStyle name="Normal 11 6 24 2 5" xfId="44657"/>
    <cellStyle name="Normal 11 6 24 2 6" xfId="44658"/>
    <cellStyle name="Normal 11 6 24 3" xfId="44659"/>
    <cellStyle name="Normal 11 6 24 3 2" xfId="44660"/>
    <cellStyle name="Normal 11 6 24 3 2 2" xfId="44661"/>
    <cellStyle name="Normal 11 6 24 3 2 2 2" xfId="44662"/>
    <cellStyle name="Normal 11 6 24 3 2 3" xfId="44663"/>
    <cellStyle name="Normal 11 6 24 3 2 4" xfId="44664"/>
    <cellStyle name="Normal 11 6 24 3 3" xfId="44665"/>
    <cellStyle name="Normal 11 6 24 3 3 2" xfId="44666"/>
    <cellStyle name="Normal 11 6 24 3 4" xfId="44667"/>
    <cellStyle name="Normal 11 6 24 3 5" xfId="44668"/>
    <cellStyle name="Normal 11 6 24 4" xfId="44669"/>
    <cellStyle name="Normal 11 6 24 4 2" xfId="44670"/>
    <cellStyle name="Normal 11 6 24 4 2 2" xfId="44671"/>
    <cellStyle name="Normal 11 6 24 4 3" xfId="44672"/>
    <cellStyle name="Normal 11 6 24 4 4" xfId="44673"/>
    <cellStyle name="Normal 11 6 24 5" xfId="44674"/>
    <cellStyle name="Normal 11 6 24 5 2" xfId="44675"/>
    <cellStyle name="Normal 11 6 24 6" xfId="44676"/>
    <cellStyle name="Normal 11 6 24 7" xfId="44677"/>
    <cellStyle name="Normal 11 6 25" xfId="44678"/>
    <cellStyle name="Normal 11 6 25 2" xfId="44679"/>
    <cellStyle name="Normal 11 6 25 2 2" xfId="44680"/>
    <cellStyle name="Normal 11 6 25 2 2 2" xfId="44681"/>
    <cellStyle name="Normal 11 6 25 2 2 2 2" xfId="44682"/>
    <cellStyle name="Normal 11 6 25 2 2 2 2 2" xfId="44683"/>
    <cellStyle name="Normal 11 6 25 2 2 2 3" xfId="44684"/>
    <cellStyle name="Normal 11 6 25 2 2 2 4" xfId="44685"/>
    <cellStyle name="Normal 11 6 25 2 2 3" xfId="44686"/>
    <cellStyle name="Normal 11 6 25 2 2 3 2" xfId="44687"/>
    <cellStyle name="Normal 11 6 25 2 2 4" xfId="44688"/>
    <cellStyle name="Normal 11 6 25 2 2 5" xfId="44689"/>
    <cellStyle name="Normal 11 6 25 2 3" xfId="44690"/>
    <cellStyle name="Normal 11 6 25 2 3 2" xfId="44691"/>
    <cellStyle name="Normal 11 6 25 2 3 2 2" xfId="44692"/>
    <cellStyle name="Normal 11 6 25 2 3 3" xfId="44693"/>
    <cellStyle name="Normal 11 6 25 2 3 4" xfId="44694"/>
    <cellStyle name="Normal 11 6 25 2 4" xfId="44695"/>
    <cellStyle name="Normal 11 6 25 2 4 2" xfId="44696"/>
    <cellStyle name="Normal 11 6 25 2 5" xfId="44697"/>
    <cellStyle name="Normal 11 6 25 2 6" xfId="44698"/>
    <cellStyle name="Normal 11 6 25 3" xfId="44699"/>
    <cellStyle name="Normal 11 6 25 3 2" xfId="44700"/>
    <cellStyle name="Normal 11 6 25 3 2 2" xfId="44701"/>
    <cellStyle name="Normal 11 6 25 3 2 2 2" xfId="44702"/>
    <cellStyle name="Normal 11 6 25 3 2 3" xfId="44703"/>
    <cellStyle name="Normal 11 6 25 3 2 4" xfId="44704"/>
    <cellStyle name="Normal 11 6 25 3 3" xfId="44705"/>
    <cellStyle name="Normal 11 6 25 3 3 2" xfId="44706"/>
    <cellStyle name="Normal 11 6 25 3 4" xfId="44707"/>
    <cellStyle name="Normal 11 6 25 3 5" xfId="44708"/>
    <cellStyle name="Normal 11 6 25 4" xfId="44709"/>
    <cellStyle name="Normal 11 6 25 4 2" xfId="44710"/>
    <cellStyle name="Normal 11 6 25 4 2 2" xfId="44711"/>
    <cellStyle name="Normal 11 6 25 4 3" xfId="44712"/>
    <cellStyle name="Normal 11 6 25 4 4" xfId="44713"/>
    <cellStyle name="Normal 11 6 25 5" xfId="44714"/>
    <cellStyle name="Normal 11 6 25 5 2" xfId="44715"/>
    <cellStyle name="Normal 11 6 25 6" xfId="44716"/>
    <cellStyle name="Normal 11 6 25 7" xfId="44717"/>
    <cellStyle name="Normal 11 6 26" xfId="44718"/>
    <cellStyle name="Normal 11 6 26 2" xfId="44719"/>
    <cellStyle name="Normal 11 6 26 2 2" xfId="44720"/>
    <cellStyle name="Normal 11 6 26 2 2 2" xfId="44721"/>
    <cellStyle name="Normal 11 6 26 2 2 2 2" xfId="44722"/>
    <cellStyle name="Normal 11 6 26 2 2 2 2 2" xfId="44723"/>
    <cellStyle name="Normal 11 6 26 2 2 2 3" xfId="44724"/>
    <cellStyle name="Normal 11 6 26 2 2 2 4" xfId="44725"/>
    <cellStyle name="Normal 11 6 26 2 2 3" xfId="44726"/>
    <cellStyle name="Normal 11 6 26 2 2 3 2" xfId="44727"/>
    <cellStyle name="Normal 11 6 26 2 2 4" xfId="44728"/>
    <cellStyle name="Normal 11 6 26 2 2 5" xfId="44729"/>
    <cellStyle name="Normal 11 6 26 2 3" xfId="44730"/>
    <cellStyle name="Normal 11 6 26 2 3 2" xfId="44731"/>
    <cellStyle name="Normal 11 6 26 2 3 2 2" xfId="44732"/>
    <cellStyle name="Normal 11 6 26 2 3 3" xfId="44733"/>
    <cellStyle name="Normal 11 6 26 2 3 4" xfId="44734"/>
    <cellStyle name="Normal 11 6 26 2 4" xfId="44735"/>
    <cellStyle name="Normal 11 6 26 2 4 2" xfId="44736"/>
    <cellStyle name="Normal 11 6 26 2 5" xfId="44737"/>
    <cellStyle name="Normal 11 6 26 2 6" xfId="44738"/>
    <cellStyle name="Normal 11 6 26 3" xfId="44739"/>
    <cellStyle name="Normal 11 6 26 3 2" xfId="44740"/>
    <cellStyle name="Normal 11 6 26 3 2 2" xfId="44741"/>
    <cellStyle name="Normal 11 6 26 3 2 2 2" xfId="44742"/>
    <cellStyle name="Normal 11 6 26 3 2 3" xfId="44743"/>
    <cellStyle name="Normal 11 6 26 3 2 4" xfId="44744"/>
    <cellStyle name="Normal 11 6 26 3 3" xfId="44745"/>
    <cellStyle name="Normal 11 6 26 3 3 2" xfId="44746"/>
    <cellStyle name="Normal 11 6 26 3 4" xfId="44747"/>
    <cellStyle name="Normal 11 6 26 3 5" xfId="44748"/>
    <cellStyle name="Normal 11 6 26 4" xfId="44749"/>
    <cellStyle name="Normal 11 6 26 4 2" xfId="44750"/>
    <cellStyle name="Normal 11 6 26 4 2 2" xfId="44751"/>
    <cellStyle name="Normal 11 6 26 4 3" xfId="44752"/>
    <cellStyle name="Normal 11 6 26 4 4" xfId="44753"/>
    <cellStyle name="Normal 11 6 26 5" xfId="44754"/>
    <cellStyle name="Normal 11 6 26 5 2" xfId="44755"/>
    <cellStyle name="Normal 11 6 26 6" xfId="44756"/>
    <cellStyle name="Normal 11 6 26 7" xfId="44757"/>
    <cellStyle name="Normal 11 6 27" xfId="44758"/>
    <cellStyle name="Normal 11 6 27 2" xfId="44759"/>
    <cellStyle name="Normal 11 6 27 2 2" xfId="44760"/>
    <cellStyle name="Normal 11 6 27 2 2 2" xfId="44761"/>
    <cellStyle name="Normal 11 6 27 2 2 2 2" xfId="44762"/>
    <cellStyle name="Normal 11 6 27 2 2 2 2 2" xfId="44763"/>
    <cellStyle name="Normal 11 6 27 2 2 2 3" xfId="44764"/>
    <cellStyle name="Normal 11 6 27 2 2 2 4" xfId="44765"/>
    <cellStyle name="Normal 11 6 27 2 2 3" xfId="44766"/>
    <cellStyle name="Normal 11 6 27 2 2 3 2" xfId="44767"/>
    <cellStyle name="Normal 11 6 27 2 2 4" xfId="44768"/>
    <cellStyle name="Normal 11 6 27 2 2 5" xfId="44769"/>
    <cellStyle name="Normal 11 6 27 2 3" xfId="44770"/>
    <cellStyle name="Normal 11 6 27 2 3 2" xfId="44771"/>
    <cellStyle name="Normal 11 6 27 2 3 2 2" xfId="44772"/>
    <cellStyle name="Normal 11 6 27 2 3 3" xfId="44773"/>
    <cellStyle name="Normal 11 6 27 2 3 4" xfId="44774"/>
    <cellStyle name="Normal 11 6 27 2 4" xfId="44775"/>
    <cellStyle name="Normal 11 6 27 2 4 2" xfId="44776"/>
    <cellStyle name="Normal 11 6 27 2 5" xfId="44777"/>
    <cellStyle name="Normal 11 6 27 2 6" xfId="44778"/>
    <cellStyle name="Normal 11 6 27 3" xfId="44779"/>
    <cellStyle name="Normal 11 6 27 3 2" xfId="44780"/>
    <cellStyle name="Normal 11 6 27 3 2 2" xfId="44781"/>
    <cellStyle name="Normal 11 6 27 3 2 2 2" xfId="44782"/>
    <cellStyle name="Normal 11 6 27 3 2 3" xfId="44783"/>
    <cellStyle name="Normal 11 6 27 3 2 4" xfId="44784"/>
    <cellStyle name="Normal 11 6 27 3 3" xfId="44785"/>
    <cellStyle name="Normal 11 6 27 3 3 2" xfId="44786"/>
    <cellStyle name="Normal 11 6 27 3 4" xfId="44787"/>
    <cellStyle name="Normal 11 6 27 3 5" xfId="44788"/>
    <cellStyle name="Normal 11 6 27 4" xfId="44789"/>
    <cellStyle name="Normal 11 6 27 4 2" xfId="44790"/>
    <cellStyle name="Normal 11 6 27 4 2 2" xfId="44791"/>
    <cellStyle name="Normal 11 6 27 4 3" xfId="44792"/>
    <cellStyle name="Normal 11 6 27 4 4" xfId="44793"/>
    <cellStyle name="Normal 11 6 27 5" xfId="44794"/>
    <cellStyle name="Normal 11 6 27 5 2" xfId="44795"/>
    <cellStyle name="Normal 11 6 27 6" xfId="44796"/>
    <cellStyle name="Normal 11 6 27 7" xfId="44797"/>
    <cellStyle name="Normal 11 6 28" xfId="44798"/>
    <cellStyle name="Normal 11 6 28 2" xfId="44799"/>
    <cellStyle name="Normal 11 6 28 2 2" xfId="44800"/>
    <cellStyle name="Normal 11 6 28 2 2 2" xfId="44801"/>
    <cellStyle name="Normal 11 6 28 2 2 2 2" xfId="44802"/>
    <cellStyle name="Normal 11 6 28 2 2 2 2 2" xfId="44803"/>
    <cellStyle name="Normal 11 6 28 2 2 2 3" xfId="44804"/>
    <cellStyle name="Normal 11 6 28 2 2 2 4" xfId="44805"/>
    <cellStyle name="Normal 11 6 28 2 2 3" xfId="44806"/>
    <cellStyle name="Normal 11 6 28 2 2 3 2" xfId="44807"/>
    <cellStyle name="Normal 11 6 28 2 2 4" xfId="44808"/>
    <cellStyle name="Normal 11 6 28 2 2 5" xfId="44809"/>
    <cellStyle name="Normal 11 6 28 2 3" xfId="44810"/>
    <cellStyle name="Normal 11 6 28 2 3 2" xfId="44811"/>
    <cellStyle name="Normal 11 6 28 2 3 2 2" xfId="44812"/>
    <cellStyle name="Normal 11 6 28 2 3 3" xfId="44813"/>
    <cellStyle name="Normal 11 6 28 2 3 4" xfId="44814"/>
    <cellStyle name="Normal 11 6 28 2 4" xfId="44815"/>
    <cellStyle name="Normal 11 6 28 2 4 2" xfId="44816"/>
    <cellStyle name="Normal 11 6 28 2 5" xfId="44817"/>
    <cellStyle name="Normal 11 6 28 2 6" xfId="44818"/>
    <cellStyle name="Normal 11 6 28 3" xfId="44819"/>
    <cellStyle name="Normal 11 6 28 3 2" xfId="44820"/>
    <cellStyle name="Normal 11 6 28 3 2 2" xfId="44821"/>
    <cellStyle name="Normal 11 6 28 3 2 2 2" xfId="44822"/>
    <cellStyle name="Normal 11 6 28 3 2 3" xfId="44823"/>
    <cellStyle name="Normal 11 6 28 3 2 4" xfId="44824"/>
    <cellStyle name="Normal 11 6 28 3 3" xfId="44825"/>
    <cellStyle name="Normal 11 6 28 3 3 2" xfId="44826"/>
    <cellStyle name="Normal 11 6 28 3 4" xfId="44827"/>
    <cellStyle name="Normal 11 6 28 3 5" xfId="44828"/>
    <cellStyle name="Normal 11 6 28 4" xfId="44829"/>
    <cellStyle name="Normal 11 6 28 4 2" xfId="44830"/>
    <cellStyle name="Normal 11 6 28 4 2 2" xfId="44831"/>
    <cellStyle name="Normal 11 6 28 4 3" xfId="44832"/>
    <cellStyle name="Normal 11 6 28 4 4" xfId="44833"/>
    <cellStyle name="Normal 11 6 28 5" xfId="44834"/>
    <cellStyle name="Normal 11 6 28 5 2" xfId="44835"/>
    <cellStyle name="Normal 11 6 28 6" xfId="44836"/>
    <cellStyle name="Normal 11 6 28 7" xfId="44837"/>
    <cellStyle name="Normal 11 6 29" xfId="44838"/>
    <cellStyle name="Normal 11 6 29 2" xfId="44839"/>
    <cellStyle name="Normal 11 6 29 2 2" xfId="44840"/>
    <cellStyle name="Normal 11 6 29 2 2 2" xfId="44841"/>
    <cellStyle name="Normal 11 6 29 2 2 2 2" xfId="44842"/>
    <cellStyle name="Normal 11 6 29 2 2 2 2 2" xfId="44843"/>
    <cellStyle name="Normal 11 6 29 2 2 2 3" xfId="44844"/>
    <cellStyle name="Normal 11 6 29 2 2 2 4" xfId="44845"/>
    <cellStyle name="Normal 11 6 29 2 2 3" xfId="44846"/>
    <cellStyle name="Normal 11 6 29 2 2 3 2" xfId="44847"/>
    <cellStyle name="Normal 11 6 29 2 2 4" xfId="44848"/>
    <cellStyle name="Normal 11 6 29 2 2 5" xfId="44849"/>
    <cellStyle name="Normal 11 6 29 2 3" xfId="44850"/>
    <cellStyle name="Normal 11 6 29 2 3 2" xfId="44851"/>
    <cellStyle name="Normal 11 6 29 2 3 2 2" xfId="44852"/>
    <cellStyle name="Normal 11 6 29 2 3 3" xfId="44853"/>
    <cellStyle name="Normal 11 6 29 2 3 4" xfId="44854"/>
    <cellStyle name="Normal 11 6 29 2 4" xfId="44855"/>
    <cellStyle name="Normal 11 6 29 2 4 2" xfId="44856"/>
    <cellStyle name="Normal 11 6 29 2 5" xfId="44857"/>
    <cellStyle name="Normal 11 6 29 2 6" xfId="44858"/>
    <cellStyle name="Normal 11 6 29 3" xfId="44859"/>
    <cellStyle name="Normal 11 6 29 3 2" xfId="44860"/>
    <cellStyle name="Normal 11 6 29 3 2 2" xfId="44861"/>
    <cellStyle name="Normal 11 6 29 3 2 2 2" xfId="44862"/>
    <cellStyle name="Normal 11 6 29 3 2 3" xfId="44863"/>
    <cellStyle name="Normal 11 6 29 3 2 4" xfId="44864"/>
    <cellStyle name="Normal 11 6 29 3 3" xfId="44865"/>
    <cellStyle name="Normal 11 6 29 3 3 2" xfId="44866"/>
    <cellStyle name="Normal 11 6 29 3 4" xfId="44867"/>
    <cellStyle name="Normal 11 6 29 3 5" xfId="44868"/>
    <cellStyle name="Normal 11 6 29 4" xfId="44869"/>
    <cellStyle name="Normal 11 6 29 4 2" xfId="44870"/>
    <cellStyle name="Normal 11 6 29 4 2 2" xfId="44871"/>
    <cellStyle name="Normal 11 6 29 4 3" xfId="44872"/>
    <cellStyle name="Normal 11 6 29 4 4" xfId="44873"/>
    <cellStyle name="Normal 11 6 29 5" xfId="44874"/>
    <cellStyle name="Normal 11 6 29 5 2" xfId="44875"/>
    <cellStyle name="Normal 11 6 29 6" xfId="44876"/>
    <cellStyle name="Normal 11 6 29 7" xfId="44877"/>
    <cellStyle name="Normal 11 6 3" xfId="44878"/>
    <cellStyle name="Normal 11 6 3 2" xfId="44879"/>
    <cellStyle name="Normal 11 6 3 2 2" xfId="44880"/>
    <cellStyle name="Normal 11 6 3 2 2 2" xfId="44881"/>
    <cellStyle name="Normal 11 6 3 2 2 2 2" xfId="44882"/>
    <cellStyle name="Normal 11 6 3 2 2 2 2 2" xfId="44883"/>
    <cellStyle name="Normal 11 6 3 2 2 2 3" xfId="44884"/>
    <cellStyle name="Normal 11 6 3 2 2 2 4" xfId="44885"/>
    <cellStyle name="Normal 11 6 3 2 2 3" xfId="44886"/>
    <cellStyle name="Normal 11 6 3 2 2 3 2" xfId="44887"/>
    <cellStyle name="Normal 11 6 3 2 2 4" xfId="44888"/>
    <cellStyle name="Normal 11 6 3 2 2 5" xfId="44889"/>
    <cellStyle name="Normal 11 6 3 2 3" xfId="44890"/>
    <cellStyle name="Normal 11 6 3 2 3 2" xfId="44891"/>
    <cellStyle name="Normal 11 6 3 2 3 2 2" xfId="44892"/>
    <cellStyle name="Normal 11 6 3 2 3 3" xfId="44893"/>
    <cellStyle name="Normal 11 6 3 2 3 4" xfId="44894"/>
    <cellStyle name="Normal 11 6 3 2 4" xfId="44895"/>
    <cellStyle name="Normal 11 6 3 2 4 2" xfId="44896"/>
    <cellStyle name="Normal 11 6 3 2 5" xfId="44897"/>
    <cellStyle name="Normal 11 6 3 2 6" xfId="44898"/>
    <cellStyle name="Normal 11 6 3 3" xfId="44899"/>
    <cellStyle name="Normal 11 6 3 3 2" xfId="44900"/>
    <cellStyle name="Normal 11 6 3 3 2 2" xfId="44901"/>
    <cellStyle name="Normal 11 6 3 3 2 2 2" xfId="44902"/>
    <cellStyle name="Normal 11 6 3 3 2 3" xfId="44903"/>
    <cellStyle name="Normal 11 6 3 3 2 4" xfId="44904"/>
    <cellStyle name="Normal 11 6 3 3 3" xfId="44905"/>
    <cellStyle name="Normal 11 6 3 3 3 2" xfId="44906"/>
    <cellStyle name="Normal 11 6 3 3 4" xfId="44907"/>
    <cellStyle name="Normal 11 6 3 3 5" xfId="44908"/>
    <cellStyle name="Normal 11 6 3 4" xfId="44909"/>
    <cellStyle name="Normal 11 6 3 4 2" xfId="44910"/>
    <cellStyle name="Normal 11 6 3 4 2 2" xfId="44911"/>
    <cellStyle name="Normal 11 6 3 4 3" xfId="44912"/>
    <cellStyle name="Normal 11 6 3 4 4" xfId="44913"/>
    <cellStyle name="Normal 11 6 3 5" xfId="44914"/>
    <cellStyle name="Normal 11 6 3 5 2" xfId="44915"/>
    <cellStyle name="Normal 11 6 3 6" xfId="44916"/>
    <cellStyle name="Normal 11 6 3 7" xfId="44917"/>
    <cellStyle name="Normal 11 6 30" xfId="44918"/>
    <cellStyle name="Normal 11 6 30 2" xfId="44919"/>
    <cellStyle name="Normal 11 6 30 2 2" xfId="44920"/>
    <cellStyle name="Normal 11 6 30 2 2 2" xfId="44921"/>
    <cellStyle name="Normal 11 6 30 2 2 2 2" xfId="44922"/>
    <cellStyle name="Normal 11 6 30 2 2 2 2 2" xfId="44923"/>
    <cellStyle name="Normal 11 6 30 2 2 2 3" xfId="44924"/>
    <cellStyle name="Normal 11 6 30 2 2 2 4" xfId="44925"/>
    <cellStyle name="Normal 11 6 30 2 2 3" xfId="44926"/>
    <cellStyle name="Normal 11 6 30 2 2 3 2" xfId="44927"/>
    <cellStyle name="Normal 11 6 30 2 2 4" xfId="44928"/>
    <cellStyle name="Normal 11 6 30 2 2 5" xfId="44929"/>
    <cellStyle name="Normal 11 6 30 2 3" xfId="44930"/>
    <cellStyle name="Normal 11 6 30 2 3 2" xfId="44931"/>
    <cellStyle name="Normal 11 6 30 2 3 2 2" xfId="44932"/>
    <cellStyle name="Normal 11 6 30 2 3 3" xfId="44933"/>
    <cellStyle name="Normal 11 6 30 2 3 4" xfId="44934"/>
    <cellStyle name="Normal 11 6 30 2 4" xfId="44935"/>
    <cellStyle name="Normal 11 6 30 2 4 2" xfId="44936"/>
    <cellStyle name="Normal 11 6 30 2 5" xfId="44937"/>
    <cellStyle name="Normal 11 6 30 2 6" xfId="44938"/>
    <cellStyle name="Normal 11 6 30 3" xfId="44939"/>
    <cellStyle name="Normal 11 6 30 3 2" xfId="44940"/>
    <cellStyle name="Normal 11 6 30 3 2 2" xfId="44941"/>
    <cellStyle name="Normal 11 6 30 3 2 2 2" xfId="44942"/>
    <cellStyle name="Normal 11 6 30 3 2 3" xfId="44943"/>
    <cellStyle name="Normal 11 6 30 3 2 4" xfId="44944"/>
    <cellStyle name="Normal 11 6 30 3 3" xfId="44945"/>
    <cellStyle name="Normal 11 6 30 3 3 2" xfId="44946"/>
    <cellStyle name="Normal 11 6 30 3 4" xfId="44947"/>
    <cellStyle name="Normal 11 6 30 3 5" xfId="44948"/>
    <cellStyle name="Normal 11 6 30 4" xfId="44949"/>
    <cellStyle name="Normal 11 6 30 4 2" xfId="44950"/>
    <cellStyle name="Normal 11 6 30 4 2 2" xfId="44951"/>
    <cellStyle name="Normal 11 6 30 4 3" xfId="44952"/>
    <cellStyle name="Normal 11 6 30 4 4" xfId="44953"/>
    <cellStyle name="Normal 11 6 30 5" xfId="44954"/>
    <cellStyle name="Normal 11 6 30 5 2" xfId="44955"/>
    <cellStyle name="Normal 11 6 30 6" xfId="44956"/>
    <cellStyle name="Normal 11 6 30 7" xfId="44957"/>
    <cellStyle name="Normal 11 6 31" xfId="44958"/>
    <cellStyle name="Normal 11 6 31 2" xfId="44959"/>
    <cellStyle name="Normal 11 6 31 2 2" xfId="44960"/>
    <cellStyle name="Normal 11 6 31 2 2 2" xfId="44961"/>
    <cellStyle name="Normal 11 6 31 2 2 2 2" xfId="44962"/>
    <cellStyle name="Normal 11 6 31 2 2 2 2 2" xfId="44963"/>
    <cellStyle name="Normal 11 6 31 2 2 2 3" xfId="44964"/>
    <cellStyle name="Normal 11 6 31 2 2 2 4" xfId="44965"/>
    <cellStyle name="Normal 11 6 31 2 2 3" xfId="44966"/>
    <cellStyle name="Normal 11 6 31 2 2 3 2" xfId="44967"/>
    <cellStyle name="Normal 11 6 31 2 2 4" xfId="44968"/>
    <cellStyle name="Normal 11 6 31 2 2 5" xfId="44969"/>
    <cellStyle name="Normal 11 6 31 2 3" xfId="44970"/>
    <cellStyle name="Normal 11 6 31 2 3 2" xfId="44971"/>
    <cellStyle name="Normal 11 6 31 2 3 2 2" xfId="44972"/>
    <cellStyle name="Normal 11 6 31 2 3 3" xfId="44973"/>
    <cellStyle name="Normal 11 6 31 2 3 4" xfId="44974"/>
    <cellStyle name="Normal 11 6 31 2 4" xfId="44975"/>
    <cellStyle name="Normal 11 6 31 2 4 2" xfId="44976"/>
    <cellStyle name="Normal 11 6 31 2 5" xfId="44977"/>
    <cellStyle name="Normal 11 6 31 2 6" xfId="44978"/>
    <cellStyle name="Normal 11 6 31 3" xfId="44979"/>
    <cellStyle name="Normal 11 6 31 3 2" xfId="44980"/>
    <cellStyle name="Normal 11 6 31 3 2 2" xfId="44981"/>
    <cellStyle name="Normal 11 6 31 3 2 2 2" xfId="44982"/>
    <cellStyle name="Normal 11 6 31 3 2 3" xfId="44983"/>
    <cellStyle name="Normal 11 6 31 3 2 4" xfId="44984"/>
    <cellStyle name="Normal 11 6 31 3 3" xfId="44985"/>
    <cellStyle name="Normal 11 6 31 3 3 2" xfId="44986"/>
    <cellStyle name="Normal 11 6 31 3 4" xfId="44987"/>
    <cellStyle name="Normal 11 6 31 3 5" xfId="44988"/>
    <cellStyle name="Normal 11 6 31 4" xfId="44989"/>
    <cellStyle name="Normal 11 6 31 4 2" xfId="44990"/>
    <cellStyle name="Normal 11 6 31 4 2 2" xfId="44991"/>
    <cellStyle name="Normal 11 6 31 4 3" xfId="44992"/>
    <cellStyle name="Normal 11 6 31 4 4" xfId="44993"/>
    <cellStyle name="Normal 11 6 31 5" xfId="44994"/>
    <cellStyle name="Normal 11 6 31 5 2" xfId="44995"/>
    <cellStyle name="Normal 11 6 31 6" xfId="44996"/>
    <cellStyle name="Normal 11 6 31 7" xfId="44997"/>
    <cellStyle name="Normal 11 6 32" xfId="44998"/>
    <cellStyle name="Normal 11 6 32 2" xfId="44999"/>
    <cellStyle name="Normal 11 6 32 2 2" xfId="45000"/>
    <cellStyle name="Normal 11 6 32 2 2 2" xfId="45001"/>
    <cellStyle name="Normal 11 6 32 2 2 2 2" xfId="45002"/>
    <cellStyle name="Normal 11 6 32 2 2 2 2 2" xfId="45003"/>
    <cellStyle name="Normal 11 6 32 2 2 2 3" xfId="45004"/>
    <cellStyle name="Normal 11 6 32 2 2 2 4" xfId="45005"/>
    <cellStyle name="Normal 11 6 32 2 2 3" xfId="45006"/>
    <cellStyle name="Normal 11 6 32 2 2 3 2" xfId="45007"/>
    <cellStyle name="Normal 11 6 32 2 2 4" xfId="45008"/>
    <cellStyle name="Normal 11 6 32 2 2 5" xfId="45009"/>
    <cellStyle name="Normal 11 6 32 2 3" xfId="45010"/>
    <cellStyle name="Normal 11 6 32 2 3 2" xfId="45011"/>
    <cellStyle name="Normal 11 6 32 2 3 2 2" xfId="45012"/>
    <cellStyle name="Normal 11 6 32 2 3 3" xfId="45013"/>
    <cellStyle name="Normal 11 6 32 2 3 4" xfId="45014"/>
    <cellStyle name="Normal 11 6 32 2 4" xfId="45015"/>
    <cellStyle name="Normal 11 6 32 2 4 2" xfId="45016"/>
    <cellStyle name="Normal 11 6 32 2 5" xfId="45017"/>
    <cellStyle name="Normal 11 6 32 2 6" xfId="45018"/>
    <cellStyle name="Normal 11 6 32 3" xfId="45019"/>
    <cellStyle name="Normal 11 6 32 3 2" xfId="45020"/>
    <cellStyle name="Normal 11 6 32 3 2 2" xfId="45021"/>
    <cellStyle name="Normal 11 6 32 3 2 2 2" xfId="45022"/>
    <cellStyle name="Normal 11 6 32 3 2 3" xfId="45023"/>
    <cellStyle name="Normal 11 6 32 3 2 4" xfId="45024"/>
    <cellStyle name="Normal 11 6 32 3 3" xfId="45025"/>
    <cellStyle name="Normal 11 6 32 3 3 2" xfId="45026"/>
    <cellStyle name="Normal 11 6 32 3 4" xfId="45027"/>
    <cellStyle name="Normal 11 6 32 3 5" xfId="45028"/>
    <cellStyle name="Normal 11 6 32 4" xfId="45029"/>
    <cellStyle name="Normal 11 6 32 4 2" xfId="45030"/>
    <cellStyle name="Normal 11 6 32 4 2 2" xfId="45031"/>
    <cellStyle name="Normal 11 6 32 4 3" xfId="45032"/>
    <cellStyle name="Normal 11 6 32 4 4" xfId="45033"/>
    <cellStyle name="Normal 11 6 32 5" xfId="45034"/>
    <cellStyle name="Normal 11 6 32 5 2" xfId="45035"/>
    <cellStyle name="Normal 11 6 32 6" xfId="45036"/>
    <cellStyle name="Normal 11 6 32 7" xfId="45037"/>
    <cellStyle name="Normal 11 6 33" xfId="45038"/>
    <cellStyle name="Normal 11 6 33 2" xfId="45039"/>
    <cellStyle name="Normal 11 6 33 2 2" xfId="45040"/>
    <cellStyle name="Normal 11 6 33 2 2 2" xfId="45041"/>
    <cellStyle name="Normal 11 6 33 2 2 2 2" xfId="45042"/>
    <cellStyle name="Normal 11 6 33 2 2 3" xfId="45043"/>
    <cellStyle name="Normal 11 6 33 2 2 4" xfId="45044"/>
    <cellStyle name="Normal 11 6 33 2 3" xfId="45045"/>
    <cellStyle name="Normal 11 6 33 2 3 2" xfId="45046"/>
    <cellStyle name="Normal 11 6 33 2 4" xfId="45047"/>
    <cellStyle name="Normal 11 6 33 2 5" xfId="45048"/>
    <cellStyle name="Normal 11 6 33 3" xfId="45049"/>
    <cellStyle name="Normal 11 6 33 3 2" xfId="45050"/>
    <cellStyle name="Normal 11 6 33 3 2 2" xfId="45051"/>
    <cellStyle name="Normal 11 6 33 3 3" xfId="45052"/>
    <cellStyle name="Normal 11 6 33 3 4" xfId="45053"/>
    <cellStyle name="Normal 11 6 33 4" xfId="45054"/>
    <cellStyle name="Normal 11 6 33 4 2" xfId="45055"/>
    <cellStyle name="Normal 11 6 33 5" xfId="45056"/>
    <cellStyle name="Normal 11 6 33 6" xfId="45057"/>
    <cellStyle name="Normal 11 6 34" xfId="45058"/>
    <cellStyle name="Normal 11 6 34 2" xfId="45059"/>
    <cellStyle name="Normal 11 6 34 2 2" xfId="45060"/>
    <cellStyle name="Normal 11 6 34 2 2 2" xfId="45061"/>
    <cellStyle name="Normal 11 6 34 2 3" xfId="45062"/>
    <cellStyle name="Normal 11 6 34 2 4" xfId="45063"/>
    <cellStyle name="Normal 11 6 34 3" xfId="45064"/>
    <cellStyle name="Normal 11 6 34 3 2" xfId="45065"/>
    <cellStyle name="Normal 11 6 34 4" xfId="45066"/>
    <cellStyle name="Normal 11 6 34 5" xfId="45067"/>
    <cellStyle name="Normal 11 6 35" xfId="45068"/>
    <cellStyle name="Normal 11 6 35 2" xfId="45069"/>
    <cellStyle name="Normal 11 6 35 2 2" xfId="45070"/>
    <cellStyle name="Normal 11 6 35 3" xfId="45071"/>
    <cellStyle name="Normal 11 6 35 4" xfId="45072"/>
    <cellStyle name="Normal 11 6 36" xfId="45073"/>
    <cellStyle name="Normal 11 6 36 2" xfId="45074"/>
    <cellStyle name="Normal 11 6 37" xfId="45075"/>
    <cellStyle name="Normal 11 6 38" xfId="45076"/>
    <cellStyle name="Normal 11 6 4" xfId="45077"/>
    <cellStyle name="Normal 11 6 4 2" xfId="45078"/>
    <cellStyle name="Normal 11 6 4 2 2" xfId="45079"/>
    <cellStyle name="Normal 11 6 4 2 2 2" xfId="45080"/>
    <cellStyle name="Normal 11 6 4 2 2 2 2" xfId="45081"/>
    <cellStyle name="Normal 11 6 4 2 2 2 2 2" xfId="45082"/>
    <cellStyle name="Normal 11 6 4 2 2 2 3" xfId="45083"/>
    <cellStyle name="Normal 11 6 4 2 2 2 4" xfId="45084"/>
    <cellStyle name="Normal 11 6 4 2 2 3" xfId="45085"/>
    <cellStyle name="Normal 11 6 4 2 2 3 2" xfId="45086"/>
    <cellStyle name="Normal 11 6 4 2 2 4" xfId="45087"/>
    <cellStyle name="Normal 11 6 4 2 2 5" xfId="45088"/>
    <cellStyle name="Normal 11 6 4 2 3" xfId="45089"/>
    <cellStyle name="Normal 11 6 4 2 3 2" xfId="45090"/>
    <cellStyle name="Normal 11 6 4 2 3 2 2" xfId="45091"/>
    <cellStyle name="Normal 11 6 4 2 3 3" xfId="45092"/>
    <cellStyle name="Normal 11 6 4 2 3 4" xfId="45093"/>
    <cellStyle name="Normal 11 6 4 2 4" xfId="45094"/>
    <cellStyle name="Normal 11 6 4 2 4 2" xfId="45095"/>
    <cellStyle name="Normal 11 6 4 2 5" xfId="45096"/>
    <cellStyle name="Normal 11 6 4 2 6" xfId="45097"/>
    <cellStyle name="Normal 11 6 4 3" xfId="45098"/>
    <cellStyle name="Normal 11 6 4 3 2" xfId="45099"/>
    <cellStyle name="Normal 11 6 4 3 2 2" xfId="45100"/>
    <cellStyle name="Normal 11 6 4 3 2 2 2" xfId="45101"/>
    <cellStyle name="Normal 11 6 4 3 2 3" xfId="45102"/>
    <cellStyle name="Normal 11 6 4 3 2 4" xfId="45103"/>
    <cellStyle name="Normal 11 6 4 3 3" xfId="45104"/>
    <cellStyle name="Normal 11 6 4 3 3 2" xfId="45105"/>
    <cellStyle name="Normal 11 6 4 3 4" xfId="45106"/>
    <cellStyle name="Normal 11 6 4 3 5" xfId="45107"/>
    <cellStyle name="Normal 11 6 4 4" xfId="45108"/>
    <cellStyle name="Normal 11 6 4 4 2" xfId="45109"/>
    <cellStyle name="Normal 11 6 4 4 2 2" xfId="45110"/>
    <cellStyle name="Normal 11 6 4 4 3" xfId="45111"/>
    <cellStyle name="Normal 11 6 4 4 4" xfId="45112"/>
    <cellStyle name="Normal 11 6 4 5" xfId="45113"/>
    <cellStyle name="Normal 11 6 4 5 2" xfId="45114"/>
    <cellStyle name="Normal 11 6 4 6" xfId="45115"/>
    <cellStyle name="Normal 11 6 4 7" xfId="45116"/>
    <cellStyle name="Normal 11 6 5" xfId="45117"/>
    <cellStyle name="Normal 11 6 5 2" xfId="45118"/>
    <cellStyle name="Normal 11 6 5 2 2" xfId="45119"/>
    <cellStyle name="Normal 11 6 5 2 2 2" xfId="45120"/>
    <cellStyle name="Normal 11 6 5 2 2 2 2" xfId="45121"/>
    <cellStyle name="Normal 11 6 5 2 2 2 2 2" xfId="45122"/>
    <cellStyle name="Normal 11 6 5 2 2 2 3" xfId="45123"/>
    <cellStyle name="Normal 11 6 5 2 2 2 4" xfId="45124"/>
    <cellStyle name="Normal 11 6 5 2 2 3" xfId="45125"/>
    <cellStyle name="Normal 11 6 5 2 2 3 2" xfId="45126"/>
    <cellStyle name="Normal 11 6 5 2 2 4" xfId="45127"/>
    <cellStyle name="Normal 11 6 5 2 2 5" xfId="45128"/>
    <cellStyle name="Normal 11 6 5 2 3" xfId="45129"/>
    <cellStyle name="Normal 11 6 5 2 3 2" xfId="45130"/>
    <cellStyle name="Normal 11 6 5 2 3 2 2" xfId="45131"/>
    <cellStyle name="Normal 11 6 5 2 3 3" xfId="45132"/>
    <cellStyle name="Normal 11 6 5 2 3 4" xfId="45133"/>
    <cellStyle name="Normal 11 6 5 2 4" xfId="45134"/>
    <cellStyle name="Normal 11 6 5 2 4 2" xfId="45135"/>
    <cellStyle name="Normal 11 6 5 2 5" xfId="45136"/>
    <cellStyle name="Normal 11 6 5 2 6" xfId="45137"/>
    <cellStyle name="Normal 11 6 5 3" xfId="45138"/>
    <cellStyle name="Normal 11 6 5 3 2" xfId="45139"/>
    <cellStyle name="Normal 11 6 5 3 2 2" xfId="45140"/>
    <cellStyle name="Normal 11 6 5 3 2 2 2" xfId="45141"/>
    <cellStyle name="Normal 11 6 5 3 2 3" xfId="45142"/>
    <cellStyle name="Normal 11 6 5 3 2 4" xfId="45143"/>
    <cellStyle name="Normal 11 6 5 3 3" xfId="45144"/>
    <cellStyle name="Normal 11 6 5 3 3 2" xfId="45145"/>
    <cellStyle name="Normal 11 6 5 3 4" xfId="45146"/>
    <cellStyle name="Normal 11 6 5 3 5" xfId="45147"/>
    <cellStyle name="Normal 11 6 5 4" xfId="45148"/>
    <cellStyle name="Normal 11 6 5 4 2" xfId="45149"/>
    <cellStyle name="Normal 11 6 5 4 2 2" xfId="45150"/>
    <cellStyle name="Normal 11 6 5 4 3" xfId="45151"/>
    <cellStyle name="Normal 11 6 5 4 4" xfId="45152"/>
    <cellStyle name="Normal 11 6 5 5" xfId="45153"/>
    <cellStyle name="Normal 11 6 5 5 2" xfId="45154"/>
    <cellStyle name="Normal 11 6 5 6" xfId="45155"/>
    <cellStyle name="Normal 11 6 5 7" xfId="45156"/>
    <cellStyle name="Normal 11 6 6" xfId="45157"/>
    <cellStyle name="Normal 11 6 6 2" xfId="45158"/>
    <cellStyle name="Normal 11 6 6 2 2" xfId="45159"/>
    <cellStyle name="Normal 11 6 6 2 2 2" xfId="45160"/>
    <cellStyle name="Normal 11 6 6 2 2 2 2" xfId="45161"/>
    <cellStyle name="Normal 11 6 6 2 2 2 2 2" xfId="45162"/>
    <cellStyle name="Normal 11 6 6 2 2 2 3" xfId="45163"/>
    <cellStyle name="Normal 11 6 6 2 2 2 4" xfId="45164"/>
    <cellStyle name="Normal 11 6 6 2 2 3" xfId="45165"/>
    <cellStyle name="Normal 11 6 6 2 2 3 2" xfId="45166"/>
    <cellStyle name="Normal 11 6 6 2 2 4" xfId="45167"/>
    <cellStyle name="Normal 11 6 6 2 2 5" xfId="45168"/>
    <cellStyle name="Normal 11 6 6 2 3" xfId="45169"/>
    <cellStyle name="Normal 11 6 6 2 3 2" xfId="45170"/>
    <cellStyle name="Normal 11 6 6 2 3 2 2" xfId="45171"/>
    <cellStyle name="Normal 11 6 6 2 3 3" xfId="45172"/>
    <cellStyle name="Normal 11 6 6 2 3 4" xfId="45173"/>
    <cellStyle name="Normal 11 6 6 2 4" xfId="45174"/>
    <cellStyle name="Normal 11 6 6 2 4 2" xfId="45175"/>
    <cellStyle name="Normal 11 6 6 2 5" xfId="45176"/>
    <cellStyle name="Normal 11 6 6 2 6" xfId="45177"/>
    <cellStyle name="Normal 11 6 6 3" xfId="45178"/>
    <cellStyle name="Normal 11 6 6 3 2" xfId="45179"/>
    <cellStyle name="Normal 11 6 6 3 2 2" xfId="45180"/>
    <cellStyle name="Normal 11 6 6 3 2 2 2" xfId="45181"/>
    <cellStyle name="Normal 11 6 6 3 2 3" xfId="45182"/>
    <cellStyle name="Normal 11 6 6 3 2 4" xfId="45183"/>
    <cellStyle name="Normal 11 6 6 3 3" xfId="45184"/>
    <cellStyle name="Normal 11 6 6 3 3 2" xfId="45185"/>
    <cellStyle name="Normal 11 6 6 3 4" xfId="45186"/>
    <cellStyle name="Normal 11 6 6 3 5" xfId="45187"/>
    <cellStyle name="Normal 11 6 6 4" xfId="45188"/>
    <cellStyle name="Normal 11 6 6 4 2" xfId="45189"/>
    <cellStyle name="Normal 11 6 6 4 2 2" xfId="45190"/>
    <cellStyle name="Normal 11 6 6 4 3" xfId="45191"/>
    <cellStyle name="Normal 11 6 6 4 4" xfId="45192"/>
    <cellStyle name="Normal 11 6 6 5" xfId="45193"/>
    <cellStyle name="Normal 11 6 6 5 2" xfId="45194"/>
    <cellStyle name="Normal 11 6 6 6" xfId="45195"/>
    <cellStyle name="Normal 11 6 6 7" xfId="45196"/>
    <cellStyle name="Normal 11 6 7" xfId="45197"/>
    <cellStyle name="Normal 11 6 7 2" xfId="45198"/>
    <cellStyle name="Normal 11 6 7 2 2" xfId="45199"/>
    <cellStyle name="Normal 11 6 7 2 2 2" xfId="45200"/>
    <cellStyle name="Normal 11 6 7 2 2 2 2" xfId="45201"/>
    <cellStyle name="Normal 11 6 7 2 2 2 2 2" xfId="45202"/>
    <cellStyle name="Normal 11 6 7 2 2 2 3" xfId="45203"/>
    <cellStyle name="Normal 11 6 7 2 2 2 4" xfId="45204"/>
    <cellStyle name="Normal 11 6 7 2 2 3" xfId="45205"/>
    <cellStyle name="Normal 11 6 7 2 2 3 2" xfId="45206"/>
    <cellStyle name="Normal 11 6 7 2 2 4" xfId="45207"/>
    <cellStyle name="Normal 11 6 7 2 2 5" xfId="45208"/>
    <cellStyle name="Normal 11 6 7 2 3" xfId="45209"/>
    <cellStyle name="Normal 11 6 7 2 3 2" xfId="45210"/>
    <cellStyle name="Normal 11 6 7 2 3 2 2" xfId="45211"/>
    <cellStyle name="Normal 11 6 7 2 3 3" xfId="45212"/>
    <cellStyle name="Normal 11 6 7 2 3 4" xfId="45213"/>
    <cellStyle name="Normal 11 6 7 2 4" xfId="45214"/>
    <cellStyle name="Normal 11 6 7 2 4 2" xfId="45215"/>
    <cellStyle name="Normal 11 6 7 2 5" xfId="45216"/>
    <cellStyle name="Normal 11 6 7 2 6" xfId="45217"/>
    <cellStyle name="Normal 11 6 7 3" xfId="45218"/>
    <cellStyle name="Normal 11 6 7 3 2" xfId="45219"/>
    <cellStyle name="Normal 11 6 7 3 2 2" xfId="45220"/>
    <cellStyle name="Normal 11 6 7 3 2 2 2" xfId="45221"/>
    <cellStyle name="Normal 11 6 7 3 2 3" xfId="45222"/>
    <cellStyle name="Normal 11 6 7 3 2 4" xfId="45223"/>
    <cellStyle name="Normal 11 6 7 3 3" xfId="45224"/>
    <cellStyle name="Normal 11 6 7 3 3 2" xfId="45225"/>
    <cellStyle name="Normal 11 6 7 3 4" xfId="45226"/>
    <cellStyle name="Normal 11 6 7 3 5" xfId="45227"/>
    <cellStyle name="Normal 11 6 7 4" xfId="45228"/>
    <cellStyle name="Normal 11 6 7 4 2" xfId="45229"/>
    <cellStyle name="Normal 11 6 7 4 2 2" xfId="45230"/>
    <cellStyle name="Normal 11 6 7 4 3" xfId="45231"/>
    <cellStyle name="Normal 11 6 7 4 4" xfId="45232"/>
    <cellStyle name="Normal 11 6 7 5" xfId="45233"/>
    <cellStyle name="Normal 11 6 7 5 2" xfId="45234"/>
    <cellStyle name="Normal 11 6 7 6" xfId="45235"/>
    <cellStyle name="Normal 11 6 7 7" xfId="45236"/>
    <cellStyle name="Normal 11 6 8" xfId="45237"/>
    <cellStyle name="Normal 11 6 8 2" xfId="45238"/>
    <cellStyle name="Normal 11 6 8 2 2" xfId="45239"/>
    <cellStyle name="Normal 11 6 8 2 2 2" xfId="45240"/>
    <cellStyle name="Normal 11 6 8 2 2 2 2" xfId="45241"/>
    <cellStyle name="Normal 11 6 8 2 2 2 2 2" xfId="45242"/>
    <cellStyle name="Normal 11 6 8 2 2 2 3" xfId="45243"/>
    <cellStyle name="Normal 11 6 8 2 2 2 4" xfId="45244"/>
    <cellStyle name="Normal 11 6 8 2 2 3" xfId="45245"/>
    <cellStyle name="Normal 11 6 8 2 2 3 2" xfId="45246"/>
    <cellStyle name="Normal 11 6 8 2 2 4" xfId="45247"/>
    <cellStyle name="Normal 11 6 8 2 2 5" xfId="45248"/>
    <cellStyle name="Normal 11 6 8 2 3" xfId="45249"/>
    <cellStyle name="Normal 11 6 8 2 3 2" xfId="45250"/>
    <cellStyle name="Normal 11 6 8 2 3 2 2" xfId="45251"/>
    <cellStyle name="Normal 11 6 8 2 3 3" xfId="45252"/>
    <cellStyle name="Normal 11 6 8 2 3 4" xfId="45253"/>
    <cellStyle name="Normal 11 6 8 2 4" xfId="45254"/>
    <cellStyle name="Normal 11 6 8 2 4 2" xfId="45255"/>
    <cellStyle name="Normal 11 6 8 2 5" xfId="45256"/>
    <cellStyle name="Normal 11 6 8 2 6" xfId="45257"/>
    <cellStyle name="Normal 11 6 8 3" xfId="45258"/>
    <cellStyle name="Normal 11 6 8 3 2" xfId="45259"/>
    <cellStyle name="Normal 11 6 8 3 2 2" xfId="45260"/>
    <cellStyle name="Normal 11 6 8 3 2 2 2" xfId="45261"/>
    <cellStyle name="Normal 11 6 8 3 2 3" xfId="45262"/>
    <cellStyle name="Normal 11 6 8 3 2 4" xfId="45263"/>
    <cellStyle name="Normal 11 6 8 3 3" xfId="45264"/>
    <cellStyle name="Normal 11 6 8 3 3 2" xfId="45265"/>
    <cellStyle name="Normal 11 6 8 3 4" xfId="45266"/>
    <cellStyle name="Normal 11 6 8 3 5" xfId="45267"/>
    <cellStyle name="Normal 11 6 8 4" xfId="45268"/>
    <cellStyle name="Normal 11 6 8 4 2" xfId="45269"/>
    <cellStyle name="Normal 11 6 8 4 2 2" xfId="45270"/>
    <cellStyle name="Normal 11 6 8 4 3" xfId="45271"/>
    <cellStyle name="Normal 11 6 8 4 4" xfId="45272"/>
    <cellStyle name="Normal 11 6 8 5" xfId="45273"/>
    <cellStyle name="Normal 11 6 8 5 2" xfId="45274"/>
    <cellStyle name="Normal 11 6 8 6" xfId="45275"/>
    <cellStyle name="Normal 11 6 8 7" xfId="45276"/>
    <cellStyle name="Normal 11 6 9" xfId="45277"/>
    <cellStyle name="Normal 11 6 9 2" xfId="45278"/>
    <cellStyle name="Normal 11 6 9 2 2" xfId="45279"/>
    <cellStyle name="Normal 11 6 9 2 2 2" xfId="45280"/>
    <cellStyle name="Normal 11 6 9 2 2 2 2" xfId="45281"/>
    <cellStyle name="Normal 11 6 9 2 2 2 2 2" xfId="45282"/>
    <cellStyle name="Normal 11 6 9 2 2 2 3" xfId="45283"/>
    <cellStyle name="Normal 11 6 9 2 2 2 4" xfId="45284"/>
    <cellStyle name="Normal 11 6 9 2 2 3" xfId="45285"/>
    <cellStyle name="Normal 11 6 9 2 2 3 2" xfId="45286"/>
    <cellStyle name="Normal 11 6 9 2 2 4" xfId="45287"/>
    <cellStyle name="Normal 11 6 9 2 2 5" xfId="45288"/>
    <cellStyle name="Normal 11 6 9 2 3" xfId="45289"/>
    <cellStyle name="Normal 11 6 9 2 3 2" xfId="45290"/>
    <cellStyle name="Normal 11 6 9 2 3 2 2" xfId="45291"/>
    <cellStyle name="Normal 11 6 9 2 3 3" xfId="45292"/>
    <cellStyle name="Normal 11 6 9 2 3 4" xfId="45293"/>
    <cellStyle name="Normal 11 6 9 2 4" xfId="45294"/>
    <cellStyle name="Normal 11 6 9 2 4 2" xfId="45295"/>
    <cellStyle name="Normal 11 6 9 2 5" xfId="45296"/>
    <cellStyle name="Normal 11 6 9 2 6" xfId="45297"/>
    <cellStyle name="Normal 11 6 9 3" xfId="45298"/>
    <cellStyle name="Normal 11 6 9 3 2" xfId="45299"/>
    <cellStyle name="Normal 11 6 9 3 2 2" xfId="45300"/>
    <cellStyle name="Normal 11 6 9 3 2 2 2" xfId="45301"/>
    <cellStyle name="Normal 11 6 9 3 2 3" xfId="45302"/>
    <cellStyle name="Normal 11 6 9 3 2 4" xfId="45303"/>
    <cellStyle name="Normal 11 6 9 3 3" xfId="45304"/>
    <cellStyle name="Normal 11 6 9 3 3 2" xfId="45305"/>
    <cellStyle name="Normal 11 6 9 3 4" xfId="45306"/>
    <cellStyle name="Normal 11 6 9 3 5" xfId="45307"/>
    <cellStyle name="Normal 11 6 9 4" xfId="45308"/>
    <cellStyle name="Normal 11 6 9 4 2" xfId="45309"/>
    <cellStyle name="Normal 11 6 9 4 2 2" xfId="45310"/>
    <cellStyle name="Normal 11 6 9 4 3" xfId="45311"/>
    <cellStyle name="Normal 11 6 9 4 4" xfId="45312"/>
    <cellStyle name="Normal 11 6 9 5" xfId="45313"/>
    <cellStyle name="Normal 11 6 9 5 2" xfId="45314"/>
    <cellStyle name="Normal 11 6 9 6" xfId="45315"/>
    <cellStyle name="Normal 11 6 9 7" xfId="45316"/>
    <cellStyle name="Normal 11 7" xfId="45317"/>
    <cellStyle name="Normal 11 7 2" xfId="45318"/>
    <cellStyle name="Normal 11 7 2 2" xfId="45319"/>
    <cellStyle name="Normal 11 7 2 2 2" xfId="45320"/>
    <cellStyle name="Normal 11 7 2 2 2 2" xfId="45321"/>
    <cellStyle name="Normal 11 7 2 2 2 2 2" xfId="45322"/>
    <cellStyle name="Normal 11 7 2 2 2 3" xfId="45323"/>
    <cellStyle name="Normal 11 7 2 2 2 4" xfId="45324"/>
    <cellStyle name="Normal 11 7 2 2 3" xfId="45325"/>
    <cellStyle name="Normal 11 7 2 2 3 2" xfId="45326"/>
    <cellStyle name="Normal 11 7 2 2 4" xfId="45327"/>
    <cellStyle name="Normal 11 7 2 2 5" xfId="45328"/>
    <cellStyle name="Normal 11 7 2 3" xfId="45329"/>
    <cellStyle name="Normal 11 7 2 3 2" xfId="45330"/>
    <cellStyle name="Normal 11 7 2 3 2 2" xfId="45331"/>
    <cellStyle name="Normal 11 7 2 3 3" xfId="45332"/>
    <cellStyle name="Normal 11 7 2 3 4" xfId="45333"/>
    <cellStyle name="Normal 11 7 2 4" xfId="45334"/>
    <cellStyle name="Normal 11 7 2 4 2" xfId="45335"/>
    <cellStyle name="Normal 11 7 2 5" xfId="45336"/>
    <cellStyle name="Normal 11 7 2 6" xfId="45337"/>
    <cellStyle name="Normal 11 7 3" xfId="45338"/>
    <cellStyle name="Normal 11 7 3 2" xfId="45339"/>
    <cellStyle name="Normal 11 7 3 2 2" xfId="45340"/>
    <cellStyle name="Normal 11 7 3 2 2 2" xfId="45341"/>
    <cellStyle name="Normal 11 7 3 2 3" xfId="45342"/>
    <cellStyle name="Normal 11 7 3 2 4" xfId="45343"/>
    <cellStyle name="Normal 11 7 3 3" xfId="45344"/>
    <cellStyle name="Normal 11 7 3 3 2" xfId="45345"/>
    <cellStyle name="Normal 11 7 3 4" xfId="45346"/>
    <cellStyle name="Normal 11 7 3 5" xfId="45347"/>
    <cellStyle name="Normal 11 7 4" xfId="45348"/>
    <cellStyle name="Normal 11 7 4 2" xfId="45349"/>
    <cellStyle name="Normal 11 7 4 2 2" xfId="45350"/>
    <cellStyle name="Normal 11 7 4 3" xfId="45351"/>
    <cellStyle name="Normal 11 7 4 4" xfId="45352"/>
    <cellStyle name="Normal 11 7 5" xfId="45353"/>
    <cellStyle name="Normal 11 7 5 2" xfId="45354"/>
    <cellStyle name="Normal 11 7 6" xfId="45355"/>
    <cellStyle name="Normal 11 7 7" xfId="45356"/>
    <cellStyle name="Normal 11 8" xfId="45357"/>
    <cellStyle name="Normal 11 8 2" xfId="45358"/>
    <cellStyle name="Normal 11 8 2 2" xfId="45359"/>
    <cellStyle name="Normal 11 8 2 2 2" xfId="45360"/>
    <cellStyle name="Normal 11 8 2 2 2 2" xfId="45361"/>
    <cellStyle name="Normal 11 8 2 2 2 2 2" xfId="45362"/>
    <cellStyle name="Normal 11 8 2 2 2 3" xfId="45363"/>
    <cellStyle name="Normal 11 8 2 2 2 4" xfId="45364"/>
    <cellStyle name="Normal 11 8 2 2 3" xfId="45365"/>
    <cellStyle name="Normal 11 8 2 2 3 2" xfId="45366"/>
    <cellStyle name="Normal 11 8 2 2 4" xfId="45367"/>
    <cellStyle name="Normal 11 8 2 2 5" xfId="45368"/>
    <cellStyle name="Normal 11 8 2 3" xfId="45369"/>
    <cellStyle name="Normal 11 8 2 3 2" xfId="45370"/>
    <cellStyle name="Normal 11 8 2 3 2 2" xfId="45371"/>
    <cellStyle name="Normal 11 8 2 3 3" xfId="45372"/>
    <cellStyle name="Normal 11 8 2 3 4" xfId="45373"/>
    <cellStyle name="Normal 11 8 2 4" xfId="45374"/>
    <cellStyle name="Normal 11 8 2 4 2" xfId="45375"/>
    <cellStyle name="Normal 11 8 2 5" xfId="45376"/>
    <cellStyle name="Normal 11 8 2 6" xfId="45377"/>
    <cellStyle name="Normal 11 8 3" xfId="45378"/>
    <cellStyle name="Normal 11 8 3 2" xfId="45379"/>
    <cellStyle name="Normal 11 8 3 2 2" xfId="45380"/>
    <cellStyle name="Normal 11 8 3 2 2 2" xfId="45381"/>
    <cellStyle name="Normal 11 8 3 2 3" xfId="45382"/>
    <cellStyle name="Normal 11 8 3 2 4" xfId="45383"/>
    <cellStyle name="Normal 11 8 3 3" xfId="45384"/>
    <cellStyle name="Normal 11 8 3 3 2" xfId="45385"/>
    <cellStyle name="Normal 11 8 3 4" xfId="45386"/>
    <cellStyle name="Normal 11 8 3 5" xfId="45387"/>
    <cellStyle name="Normal 11 8 4" xfId="45388"/>
    <cellStyle name="Normal 11 8 4 2" xfId="45389"/>
    <cellStyle name="Normal 11 8 4 2 2" xfId="45390"/>
    <cellStyle name="Normal 11 8 4 3" xfId="45391"/>
    <cellStyle name="Normal 11 8 4 4" xfId="45392"/>
    <cellStyle name="Normal 11 8 5" xfId="45393"/>
    <cellStyle name="Normal 11 8 5 2" xfId="45394"/>
    <cellStyle name="Normal 11 8 6" xfId="45395"/>
    <cellStyle name="Normal 11 8 7" xfId="45396"/>
    <cellStyle name="Normal 11 9" xfId="45397"/>
    <cellStyle name="Normal 11 9 2" xfId="45398"/>
    <cellStyle name="Normal 11 9 2 2" xfId="45399"/>
    <cellStyle name="Normal 11 9 2 2 2" xfId="45400"/>
    <cellStyle name="Normal 11 9 2 2 2 2" xfId="45401"/>
    <cellStyle name="Normal 11 9 2 2 2 2 2" xfId="45402"/>
    <cellStyle name="Normal 11 9 2 2 2 3" xfId="45403"/>
    <cellStyle name="Normal 11 9 2 2 2 4" xfId="45404"/>
    <cellStyle name="Normal 11 9 2 2 3" xfId="45405"/>
    <cellStyle name="Normal 11 9 2 2 3 2" xfId="45406"/>
    <cellStyle name="Normal 11 9 2 2 4" xfId="45407"/>
    <cellStyle name="Normal 11 9 2 2 5" xfId="45408"/>
    <cellStyle name="Normal 11 9 2 3" xfId="45409"/>
    <cellStyle name="Normal 11 9 2 3 2" xfId="45410"/>
    <cellStyle name="Normal 11 9 2 3 2 2" xfId="45411"/>
    <cellStyle name="Normal 11 9 2 3 3" xfId="45412"/>
    <cellStyle name="Normal 11 9 2 3 4" xfId="45413"/>
    <cellStyle name="Normal 11 9 2 4" xfId="45414"/>
    <cellStyle name="Normal 11 9 2 4 2" xfId="45415"/>
    <cellStyle name="Normal 11 9 2 5" xfId="45416"/>
    <cellStyle name="Normal 11 9 2 6" xfId="45417"/>
    <cellStyle name="Normal 11 9 3" xfId="45418"/>
    <cellStyle name="Normal 11 9 3 2" xfId="45419"/>
    <cellStyle name="Normal 11 9 3 2 2" xfId="45420"/>
    <cellStyle name="Normal 11 9 3 2 2 2" xfId="45421"/>
    <cellStyle name="Normal 11 9 3 2 3" xfId="45422"/>
    <cellStyle name="Normal 11 9 3 2 4" xfId="45423"/>
    <cellStyle name="Normal 11 9 3 3" xfId="45424"/>
    <cellStyle name="Normal 11 9 3 3 2" xfId="45425"/>
    <cellStyle name="Normal 11 9 3 4" xfId="45426"/>
    <cellStyle name="Normal 11 9 3 5" xfId="45427"/>
    <cellStyle name="Normal 11 9 4" xfId="45428"/>
    <cellStyle name="Normal 11 9 4 2" xfId="45429"/>
    <cellStyle name="Normal 11 9 4 2 2" xfId="45430"/>
    <cellStyle name="Normal 11 9 4 3" xfId="45431"/>
    <cellStyle name="Normal 11 9 4 4" xfId="45432"/>
    <cellStyle name="Normal 11 9 5" xfId="45433"/>
    <cellStyle name="Normal 11 9 5 2" xfId="45434"/>
    <cellStyle name="Normal 11 9 6" xfId="45435"/>
    <cellStyle name="Normal 11 9 7" xfId="45436"/>
    <cellStyle name="Normal 12" xfId="45437"/>
    <cellStyle name="Normal 12 10" xfId="45438"/>
    <cellStyle name="Normal 12 11" xfId="45439"/>
    <cellStyle name="Normal 12 2" xfId="45440"/>
    <cellStyle name="Normal 12 2 2" xfId="45441"/>
    <cellStyle name="Normal 12 2 3" xfId="45442"/>
    <cellStyle name="Normal 12 2 4" xfId="45443"/>
    <cellStyle name="Normal 12 2 5" xfId="45444"/>
    <cellStyle name="Normal 12 3" xfId="45445"/>
    <cellStyle name="Normal 12 3 2" xfId="45446"/>
    <cellStyle name="Normal 12 3 3" xfId="45447"/>
    <cellStyle name="Normal 12 3 4" xfId="45448"/>
    <cellStyle name="Normal 12 3 5" xfId="45449"/>
    <cellStyle name="Normal 12 4" xfId="45450"/>
    <cellStyle name="Normal 12 4 2" xfId="45451"/>
    <cellStyle name="Normal 12 4 3" xfId="45452"/>
    <cellStyle name="Normal 12 4 4" xfId="45453"/>
    <cellStyle name="Normal 12 4 5" xfId="45454"/>
    <cellStyle name="Normal 12 4 5 2" xfId="45455"/>
    <cellStyle name="Normal 12 4 6" xfId="45456"/>
    <cellStyle name="Normal 12 4 7" xfId="45457"/>
    <cellStyle name="Normal 12 5" xfId="45458"/>
    <cellStyle name="Normal 12 5 2" xfId="45459"/>
    <cellStyle name="Normal 12 5 2 2" xfId="45460"/>
    <cellStyle name="Normal 12 5 3" xfId="45461"/>
    <cellStyle name="Normal 12 5 4" xfId="45462"/>
    <cellStyle name="Normal 12 6" xfId="45463"/>
    <cellStyle name="Normal 12 6 2" xfId="45464"/>
    <cellStyle name="Normal 12 6 2 2" xfId="45465"/>
    <cellStyle name="Normal 12 6 3" xfId="45466"/>
    <cellStyle name="Normal 12 7" xfId="45467"/>
    <cellStyle name="Normal 12 7 2" xfId="45468"/>
    <cellStyle name="Normal 12 7 2 2" xfId="45469"/>
    <cellStyle name="Normal 12 7 3" xfId="45470"/>
    <cellStyle name="Normal 12 8" xfId="45471"/>
    <cellStyle name="Normal 12 8 2" xfId="45472"/>
    <cellStyle name="Normal 12 9" xfId="45473"/>
    <cellStyle name="Normal 13" xfId="45474"/>
    <cellStyle name="Normal 13 10" xfId="45475"/>
    <cellStyle name="Normal 13 10 2" xfId="45476"/>
    <cellStyle name="Normal 13 10 2 2" xfId="45477"/>
    <cellStyle name="Normal 13 10 2 2 2" xfId="45478"/>
    <cellStyle name="Normal 13 10 2 2 2 2" xfId="45479"/>
    <cellStyle name="Normal 13 10 2 2 2 2 2" xfId="45480"/>
    <cellStyle name="Normal 13 10 2 2 2 3" xfId="45481"/>
    <cellStyle name="Normal 13 10 2 2 2 4" xfId="45482"/>
    <cellStyle name="Normal 13 10 2 2 3" xfId="45483"/>
    <cellStyle name="Normal 13 10 2 2 3 2" xfId="45484"/>
    <cellStyle name="Normal 13 10 2 2 4" xfId="45485"/>
    <cellStyle name="Normal 13 10 2 2 5" xfId="45486"/>
    <cellStyle name="Normal 13 10 2 3" xfId="45487"/>
    <cellStyle name="Normal 13 10 2 3 2" xfId="45488"/>
    <cellStyle name="Normal 13 10 2 3 2 2" xfId="45489"/>
    <cellStyle name="Normal 13 10 2 3 3" xfId="45490"/>
    <cellStyle name="Normal 13 10 2 3 4" xfId="45491"/>
    <cellStyle name="Normal 13 10 2 4" xfId="45492"/>
    <cellStyle name="Normal 13 10 2 4 2" xfId="45493"/>
    <cellStyle name="Normal 13 10 2 5" xfId="45494"/>
    <cellStyle name="Normal 13 10 2 6" xfId="45495"/>
    <cellStyle name="Normal 13 10 3" xfId="45496"/>
    <cellStyle name="Normal 13 10 3 2" xfId="45497"/>
    <cellStyle name="Normal 13 10 3 2 2" xfId="45498"/>
    <cellStyle name="Normal 13 10 3 2 2 2" xfId="45499"/>
    <cellStyle name="Normal 13 10 3 2 3" xfId="45500"/>
    <cellStyle name="Normal 13 10 3 2 4" xfId="45501"/>
    <cellStyle name="Normal 13 10 3 3" xfId="45502"/>
    <cellStyle name="Normal 13 10 3 3 2" xfId="45503"/>
    <cellStyle name="Normal 13 10 3 4" xfId="45504"/>
    <cellStyle name="Normal 13 10 3 5" xfId="45505"/>
    <cellStyle name="Normal 13 10 4" xfId="45506"/>
    <cellStyle name="Normal 13 10 4 2" xfId="45507"/>
    <cellStyle name="Normal 13 10 4 2 2" xfId="45508"/>
    <cellStyle name="Normal 13 10 4 3" xfId="45509"/>
    <cellStyle name="Normal 13 10 4 4" xfId="45510"/>
    <cellStyle name="Normal 13 10 5" xfId="45511"/>
    <cellStyle name="Normal 13 10 5 2" xfId="45512"/>
    <cellStyle name="Normal 13 10 6" xfId="45513"/>
    <cellStyle name="Normal 13 10 7" xfId="45514"/>
    <cellStyle name="Normal 13 11" xfId="45515"/>
    <cellStyle name="Normal 13 11 2" xfId="45516"/>
    <cellStyle name="Normal 13 11 2 2" xfId="45517"/>
    <cellStyle name="Normal 13 11 2 2 2" xfId="45518"/>
    <cellStyle name="Normal 13 11 2 2 2 2" xfId="45519"/>
    <cellStyle name="Normal 13 11 2 2 2 2 2" xfId="45520"/>
    <cellStyle name="Normal 13 11 2 2 2 3" xfId="45521"/>
    <cellStyle name="Normal 13 11 2 2 2 4" xfId="45522"/>
    <cellStyle name="Normal 13 11 2 2 3" xfId="45523"/>
    <cellStyle name="Normal 13 11 2 2 3 2" xfId="45524"/>
    <cellStyle name="Normal 13 11 2 2 4" xfId="45525"/>
    <cellStyle name="Normal 13 11 2 2 5" xfId="45526"/>
    <cellStyle name="Normal 13 11 2 3" xfId="45527"/>
    <cellStyle name="Normal 13 11 2 3 2" xfId="45528"/>
    <cellStyle name="Normal 13 11 2 3 2 2" xfId="45529"/>
    <cellStyle name="Normal 13 11 2 3 3" xfId="45530"/>
    <cellStyle name="Normal 13 11 2 3 4" xfId="45531"/>
    <cellStyle name="Normal 13 11 2 4" xfId="45532"/>
    <cellStyle name="Normal 13 11 2 4 2" xfId="45533"/>
    <cellStyle name="Normal 13 11 2 5" xfId="45534"/>
    <cellStyle name="Normal 13 11 2 6" xfId="45535"/>
    <cellStyle name="Normal 13 11 3" xfId="45536"/>
    <cellStyle name="Normal 13 11 3 2" xfId="45537"/>
    <cellStyle name="Normal 13 11 3 2 2" xfId="45538"/>
    <cellStyle name="Normal 13 11 3 2 2 2" xfId="45539"/>
    <cellStyle name="Normal 13 11 3 2 3" xfId="45540"/>
    <cellStyle name="Normal 13 11 3 2 4" xfId="45541"/>
    <cellStyle name="Normal 13 11 3 3" xfId="45542"/>
    <cellStyle name="Normal 13 11 3 3 2" xfId="45543"/>
    <cellStyle name="Normal 13 11 3 4" xfId="45544"/>
    <cellStyle name="Normal 13 11 3 5" xfId="45545"/>
    <cellStyle name="Normal 13 11 4" xfId="45546"/>
    <cellStyle name="Normal 13 11 4 2" xfId="45547"/>
    <cellStyle name="Normal 13 11 4 2 2" xfId="45548"/>
    <cellStyle name="Normal 13 11 4 3" xfId="45549"/>
    <cellStyle name="Normal 13 11 4 4" xfId="45550"/>
    <cellStyle name="Normal 13 11 5" xfId="45551"/>
    <cellStyle name="Normal 13 11 5 2" xfId="45552"/>
    <cellStyle name="Normal 13 11 6" xfId="45553"/>
    <cellStyle name="Normal 13 11 7" xfId="45554"/>
    <cellStyle name="Normal 13 12" xfId="45555"/>
    <cellStyle name="Normal 13 12 2" xfId="45556"/>
    <cellStyle name="Normal 13 12 2 2" xfId="45557"/>
    <cellStyle name="Normal 13 12 2 2 2" xfId="45558"/>
    <cellStyle name="Normal 13 12 2 2 2 2" xfId="45559"/>
    <cellStyle name="Normal 13 12 2 2 2 2 2" xfId="45560"/>
    <cellStyle name="Normal 13 12 2 2 2 3" xfId="45561"/>
    <cellStyle name="Normal 13 12 2 2 2 4" xfId="45562"/>
    <cellStyle name="Normal 13 12 2 2 3" xfId="45563"/>
    <cellStyle name="Normal 13 12 2 2 3 2" xfId="45564"/>
    <cellStyle name="Normal 13 12 2 2 4" xfId="45565"/>
    <cellStyle name="Normal 13 12 2 2 5" xfId="45566"/>
    <cellStyle name="Normal 13 12 2 3" xfId="45567"/>
    <cellStyle name="Normal 13 12 2 3 2" xfId="45568"/>
    <cellStyle name="Normal 13 12 2 3 2 2" xfId="45569"/>
    <cellStyle name="Normal 13 12 2 3 3" xfId="45570"/>
    <cellStyle name="Normal 13 12 2 3 4" xfId="45571"/>
    <cellStyle name="Normal 13 12 2 4" xfId="45572"/>
    <cellStyle name="Normal 13 12 2 4 2" xfId="45573"/>
    <cellStyle name="Normal 13 12 2 5" xfId="45574"/>
    <cellStyle name="Normal 13 12 2 6" xfId="45575"/>
    <cellStyle name="Normal 13 12 3" xfId="45576"/>
    <cellStyle name="Normal 13 12 3 2" xfId="45577"/>
    <cellStyle name="Normal 13 12 3 2 2" xfId="45578"/>
    <cellStyle name="Normal 13 12 3 2 2 2" xfId="45579"/>
    <cellStyle name="Normal 13 12 3 2 3" xfId="45580"/>
    <cellStyle name="Normal 13 12 3 2 4" xfId="45581"/>
    <cellStyle name="Normal 13 12 3 3" xfId="45582"/>
    <cellStyle name="Normal 13 12 3 3 2" xfId="45583"/>
    <cellStyle name="Normal 13 12 3 4" xfId="45584"/>
    <cellStyle name="Normal 13 12 3 5" xfId="45585"/>
    <cellStyle name="Normal 13 12 4" xfId="45586"/>
    <cellStyle name="Normal 13 12 4 2" xfId="45587"/>
    <cellStyle name="Normal 13 12 4 2 2" xfId="45588"/>
    <cellStyle name="Normal 13 12 4 3" xfId="45589"/>
    <cellStyle name="Normal 13 12 4 4" xfId="45590"/>
    <cellStyle name="Normal 13 12 5" xfId="45591"/>
    <cellStyle name="Normal 13 12 5 2" xfId="45592"/>
    <cellStyle name="Normal 13 12 6" xfId="45593"/>
    <cellStyle name="Normal 13 12 7" xfId="45594"/>
    <cellStyle name="Normal 13 13" xfId="45595"/>
    <cellStyle name="Normal 13 13 2" xfId="45596"/>
    <cellStyle name="Normal 13 13 2 2" xfId="45597"/>
    <cellStyle name="Normal 13 13 2 2 2" xfId="45598"/>
    <cellStyle name="Normal 13 13 2 2 2 2" xfId="45599"/>
    <cellStyle name="Normal 13 13 2 2 2 2 2" xfId="45600"/>
    <cellStyle name="Normal 13 13 2 2 2 3" xfId="45601"/>
    <cellStyle name="Normal 13 13 2 2 2 4" xfId="45602"/>
    <cellStyle name="Normal 13 13 2 2 3" xfId="45603"/>
    <cellStyle name="Normal 13 13 2 2 3 2" xfId="45604"/>
    <cellStyle name="Normal 13 13 2 2 4" xfId="45605"/>
    <cellStyle name="Normal 13 13 2 2 5" xfId="45606"/>
    <cellStyle name="Normal 13 13 2 3" xfId="45607"/>
    <cellStyle name="Normal 13 13 2 3 2" xfId="45608"/>
    <cellStyle name="Normal 13 13 2 3 2 2" xfId="45609"/>
    <cellStyle name="Normal 13 13 2 3 3" xfId="45610"/>
    <cellStyle name="Normal 13 13 2 3 4" xfId="45611"/>
    <cellStyle name="Normal 13 13 2 4" xfId="45612"/>
    <cellStyle name="Normal 13 13 2 4 2" xfId="45613"/>
    <cellStyle name="Normal 13 13 2 5" xfId="45614"/>
    <cellStyle name="Normal 13 13 2 6" xfId="45615"/>
    <cellStyle name="Normal 13 13 3" xfId="45616"/>
    <cellStyle name="Normal 13 13 3 2" xfId="45617"/>
    <cellStyle name="Normal 13 13 3 2 2" xfId="45618"/>
    <cellStyle name="Normal 13 13 3 2 2 2" xfId="45619"/>
    <cellStyle name="Normal 13 13 3 2 3" xfId="45620"/>
    <cellStyle name="Normal 13 13 3 2 4" xfId="45621"/>
    <cellStyle name="Normal 13 13 3 3" xfId="45622"/>
    <cellStyle name="Normal 13 13 3 3 2" xfId="45623"/>
    <cellStyle name="Normal 13 13 3 4" xfId="45624"/>
    <cellStyle name="Normal 13 13 3 5" xfId="45625"/>
    <cellStyle name="Normal 13 13 4" xfId="45626"/>
    <cellStyle name="Normal 13 13 4 2" xfId="45627"/>
    <cellStyle name="Normal 13 13 4 2 2" xfId="45628"/>
    <cellStyle name="Normal 13 13 4 3" xfId="45629"/>
    <cellStyle name="Normal 13 13 4 4" xfId="45630"/>
    <cellStyle name="Normal 13 13 5" xfId="45631"/>
    <cellStyle name="Normal 13 13 5 2" xfId="45632"/>
    <cellStyle name="Normal 13 13 6" xfId="45633"/>
    <cellStyle name="Normal 13 13 7" xfId="45634"/>
    <cellStyle name="Normal 13 14" xfId="45635"/>
    <cellStyle name="Normal 13 14 2" xfId="45636"/>
    <cellStyle name="Normal 13 14 2 2" xfId="45637"/>
    <cellStyle name="Normal 13 14 2 2 2" xfId="45638"/>
    <cellStyle name="Normal 13 14 2 2 2 2" xfId="45639"/>
    <cellStyle name="Normal 13 14 2 2 2 2 2" xfId="45640"/>
    <cellStyle name="Normal 13 14 2 2 2 3" xfId="45641"/>
    <cellStyle name="Normal 13 14 2 2 2 4" xfId="45642"/>
    <cellStyle name="Normal 13 14 2 2 3" xfId="45643"/>
    <cellStyle name="Normal 13 14 2 2 3 2" xfId="45644"/>
    <cellStyle name="Normal 13 14 2 2 4" xfId="45645"/>
    <cellStyle name="Normal 13 14 2 2 5" xfId="45646"/>
    <cellStyle name="Normal 13 14 2 3" xfId="45647"/>
    <cellStyle name="Normal 13 14 2 3 2" xfId="45648"/>
    <cellStyle name="Normal 13 14 2 3 2 2" xfId="45649"/>
    <cellStyle name="Normal 13 14 2 3 3" xfId="45650"/>
    <cellStyle name="Normal 13 14 2 3 4" xfId="45651"/>
    <cellStyle name="Normal 13 14 2 4" xfId="45652"/>
    <cellStyle name="Normal 13 14 2 4 2" xfId="45653"/>
    <cellStyle name="Normal 13 14 2 5" xfId="45654"/>
    <cellStyle name="Normal 13 14 2 6" xfId="45655"/>
    <cellStyle name="Normal 13 14 3" xfId="45656"/>
    <cellStyle name="Normal 13 14 3 2" xfId="45657"/>
    <cellStyle name="Normal 13 14 3 2 2" xfId="45658"/>
    <cellStyle name="Normal 13 14 3 2 2 2" xfId="45659"/>
    <cellStyle name="Normal 13 14 3 2 3" xfId="45660"/>
    <cellStyle name="Normal 13 14 3 2 4" xfId="45661"/>
    <cellStyle name="Normal 13 14 3 3" xfId="45662"/>
    <cellStyle name="Normal 13 14 3 3 2" xfId="45663"/>
    <cellStyle name="Normal 13 14 3 4" xfId="45664"/>
    <cellStyle name="Normal 13 14 3 5" xfId="45665"/>
    <cellStyle name="Normal 13 14 4" xfId="45666"/>
    <cellStyle name="Normal 13 14 4 2" xfId="45667"/>
    <cellStyle name="Normal 13 14 4 2 2" xfId="45668"/>
    <cellStyle name="Normal 13 14 4 3" xfId="45669"/>
    <cellStyle name="Normal 13 14 4 4" xfId="45670"/>
    <cellStyle name="Normal 13 14 5" xfId="45671"/>
    <cellStyle name="Normal 13 14 5 2" xfId="45672"/>
    <cellStyle name="Normal 13 14 6" xfId="45673"/>
    <cellStyle name="Normal 13 14 7" xfId="45674"/>
    <cellStyle name="Normal 13 15" xfId="45675"/>
    <cellStyle name="Normal 13 15 2" xfId="45676"/>
    <cellStyle name="Normal 13 15 2 2" xfId="45677"/>
    <cellStyle name="Normal 13 15 2 2 2" xfId="45678"/>
    <cellStyle name="Normal 13 15 2 2 2 2" xfId="45679"/>
    <cellStyle name="Normal 13 15 2 2 2 2 2" xfId="45680"/>
    <cellStyle name="Normal 13 15 2 2 2 3" xfId="45681"/>
    <cellStyle name="Normal 13 15 2 2 2 4" xfId="45682"/>
    <cellStyle name="Normal 13 15 2 2 3" xfId="45683"/>
    <cellStyle name="Normal 13 15 2 2 3 2" xfId="45684"/>
    <cellStyle name="Normal 13 15 2 2 4" xfId="45685"/>
    <cellStyle name="Normal 13 15 2 2 5" xfId="45686"/>
    <cellStyle name="Normal 13 15 2 3" xfId="45687"/>
    <cellStyle name="Normal 13 15 2 3 2" xfId="45688"/>
    <cellStyle name="Normal 13 15 2 3 2 2" xfId="45689"/>
    <cellStyle name="Normal 13 15 2 3 3" xfId="45690"/>
    <cellStyle name="Normal 13 15 2 3 4" xfId="45691"/>
    <cellStyle name="Normal 13 15 2 4" xfId="45692"/>
    <cellStyle name="Normal 13 15 2 4 2" xfId="45693"/>
    <cellStyle name="Normal 13 15 2 5" xfId="45694"/>
    <cellStyle name="Normal 13 15 2 6" xfId="45695"/>
    <cellStyle name="Normal 13 15 3" xfId="45696"/>
    <cellStyle name="Normal 13 15 3 2" xfId="45697"/>
    <cellStyle name="Normal 13 15 3 2 2" xfId="45698"/>
    <cellStyle name="Normal 13 15 3 2 2 2" xfId="45699"/>
    <cellStyle name="Normal 13 15 3 2 3" xfId="45700"/>
    <cellStyle name="Normal 13 15 3 2 4" xfId="45701"/>
    <cellStyle name="Normal 13 15 3 3" xfId="45702"/>
    <cellStyle name="Normal 13 15 3 3 2" xfId="45703"/>
    <cellStyle name="Normal 13 15 3 4" xfId="45704"/>
    <cellStyle name="Normal 13 15 3 5" xfId="45705"/>
    <cellStyle name="Normal 13 15 4" xfId="45706"/>
    <cellStyle name="Normal 13 15 4 2" xfId="45707"/>
    <cellStyle name="Normal 13 15 4 2 2" xfId="45708"/>
    <cellStyle name="Normal 13 15 4 3" xfId="45709"/>
    <cellStyle name="Normal 13 15 4 4" xfId="45710"/>
    <cellStyle name="Normal 13 15 5" xfId="45711"/>
    <cellStyle name="Normal 13 15 5 2" xfId="45712"/>
    <cellStyle name="Normal 13 15 6" xfId="45713"/>
    <cellStyle name="Normal 13 15 7" xfId="45714"/>
    <cellStyle name="Normal 13 16" xfId="45715"/>
    <cellStyle name="Normal 13 16 2" xfId="45716"/>
    <cellStyle name="Normal 13 16 2 2" xfId="45717"/>
    <cellStyle name="Normal 13 16 2 2 2" xfId="45718"/>
    <cellStyle name="Normal 13 16 2 2 2 2" xfId="45719"/>
    <cellStyle name="Normal 13 16 2 2 2 2 2" xfId="45720"/>
    <cellStyle name="Normal 13 16 2 2 2 3" xfId="45721"/>
    <cellStyle name="Normal 13 16 2 2 2 4" xfId="45722"/>
    <cellStyle name="Normal 13 16 2 2 3" xfId="45723"/>
    <cellStyle name="Normal 13 16 2 2 3 2" xfId="45724"/>
    <cellStyle name="Normal 13 16 2 2 4" xfId="45725"/>
    <cellStyle name="Normal 13 16 2 2 5" xfId="45726"/>
    <cellStyle name="Normal 13 16 2 3" xfId="45727"/>
    <cellStyle name="Normal 13 16 2 3 2" xfId="45728"/>
    <cellStyle name="Normal 13 16 2 3 2 2" xfId="45729"/>
    <cellStyle name="Normal 13 16 2 3 3" xfId="45730"/>
    <cellStyle name="Normal 13 16 2 3 4" xfId="45731"/>
    <cellStyle name="Normal 13 16 2 4" xfId="45732"/>
    <cellStyle name="Normal 13 16 2 4 2" xfId="45733"/>
    <cellStyle name="Normal 13 16 2 5" xfId="45734"/>
    <cellStyle name="Normal 13 16 2 6" xfId="45735"/>
    <cellStyle name="Normal 13 16 3" xfId="45736"/>
    <cellStyle name="Normal 13 16 3 2" xfId="45737"/>
    <cellStyle name="Normal 13 16 3 2 2" xfId="45738"/>
    <cellStyle name="Normal 13 16 3 2 2 2" xfId="45739"/>
    <cellStyle name="Normal 13 16 3 2 3" xfId="45740"/>
    <cellStyle name="Normal 13 16 3 2 4" xfId="45741"/>
    <cellStyle name="Normal 13 16 3 3" xfId="45742"/>
    <cellStyle name="Normal 13 16 3 3 2" xfId="45743"/>
    <cellStyle name="Normal 13 16 3 4" xfId="45744"/>
    <cellStyle name="Normal 13 16 3 5" xfId="45745"/>
    <cellStyle name="Normal 13 16 4" xfId="45746"/>
    <cellStyle name="Normal 13 16 4 2" xfId="45747"/>
    <cellStyle name="Normal 13 16 4 2 2" xfId="45748"/>
    <cellStyle name="Normal 13 16 4 3" xfId="45749"/>
    <cellStyle name="Normal 13 16 4 4" xfId="45750"/>
    <cellStyle name="Normal 13 16 5" xfId="45751"/>
    <cellStyle name="Normal 13 16 5 2" xfId="45752"/>
    <cellStyle name="Normal 13 16 6" xfId="45753"/>
    <cellStyle name="Normal 13 16 7" xfId="45754"/>
    <cellStyle name="Normal 13 17" xfId="45755"/>
    <cellStyle name="Normal 13 17 2" xfId="45756"/>
    <cellStyle name="Normal 13 17 2 2" xfId="45757"/>
    <cellStyle name="Normal 13 17 2 2 2" xfId="45758"/>
    <cellStyle name="Normal 13 17 2 2 2 2" xfId="45759"/>
    <cellStyle name="Normal 13 17 2 2 2 2 2" xfId="45760"/>
    <cellStyle name="Normal 13 17 2 2 2 3" xfId="45761"/>
    <cellStyle name="Normal 13 17 2 2 2 4" xfId="45762"/>
    <cellStyle name="Normal 13 17 2 2 3" xfId="45763"/>
    <cellStyle name="Normal 13 17 2 2 3 2" xfId="45764"/>
    <cellStyle name="Normal 13 17 2 2 4" xfId="45765"/>
    <cellStyle name="Normal 13 17 2 2 5" xfId="45766"/>
    <cellStyle name="Normal 13 17 2 3" xfId="45767"/>
    <cellStyle name="Normal 13 17 2 3 2" xfId="45768"/>
    <cellStyle name="Normal 13 17 2 3 2 2" xfId="45769"/>
    <cellStyle name="Normal 13 17 2 3 3" xfId="45770"/>
    <cellStyle name="Normal 13 17 2 3 4" xfId="45771"/>
    <cellStyle name="Normal 13 17 2 4" xfId="45772"/>
    <cellStyle name="Normal 13 17 2 4 2" xfId="45773"/>
    <cellStyle name="Normal 13 17 2 5" xfId="45774"/>
    <cellStyle name="Normal 13 17 2 6" xfId="45775"/>
    <cellStyle name="Normal 13 17 3" xfId="45776"/>
    <cellStyle name="Normal 13 17 3 2" xfId="45777"/>
    <cellStyle name="Normal 13 17 3 2 2" xfId="45778"/>
    <cellStyle name="Normal 13 17 3 2 2 2" xfId="45779"/>
    <cellStyle name="Normal 13 17 3 2 3" xfId="45780"/>
    <cellStyle name="Normal 13 17 3 2 4" xfId="45781"/>
    <cellStyle name="Normal 13 17 3 3" xfId="45782"/>
    <cellStyle name="Normal 13 17 3 3 2" xfId="45783"/>
    <cellStyle name="Normal 13 17 3 4" xfId="45784"/>
    <cellStyle name="Normal 13 17 3 5" xfId="45785"/>
    <cellStyle name="Normal 13 17 4" xfId="45786"/>
    <cellStyle name="Normal 13 17 4 2" xfId="45787"/>
    <cellStyle name="Normal 13 17 4 2 2" xfId="45788"/>
    <cellStyle name="Normal 13 17 4 3" xfId="45789"/>
    <cellStyle name="Normal 13 17 4 4" xfId="45790"/>
    <cellStyle name="Normal 13 17 5" xfId="45791"/>
    <cellStyle name="Normal 13 17 5 2" xfId="45792"/>
    <cellStyle name="Normal 13 17 6" xfId="45793"/>
    <cellStyle name="Normal 13 17 7" xfId="45794"/>
    <cellStyle name="Normal 13 18" xfId="45795"/>
    <cellStyle name="Normal 13 18 2" xfId="45796"/>
    <cellStyle name="Normal 13 18 2 2" xfId="45797"/>
    <cellStyle name="Normal 13 18 2 2 2" xfId="45798"/>
    <cellStyle name="Normal 13 18 2 2 2 2" xfId="45799"/>
    <cellStyle name="Normal 13 18 2 2 2 2 2" xfId="45800"/>
    <cellStyle name="Normal 13 18 2 2 2 3" xfId="45801"/>
    <cellStyle name="Normal 13 18 2 2 2 4" xfId="45802"/>
    <cellStyle name="Normal 13 18 2 2 3" xfId="45803"/>
    <cellStyle name="Normal 13 18 2 2 3 2" xfId="45804"/>
    <cellStyle name="Normal 13 18 2 2 4" xfId="45805"/>
    <cellStyle name="Normal 13 18 2 2 5" xfId="45806"/>
    <cellStyle name="Normal 13 18 2 3" xfId="45807"/>
    <cellStyle name="Normal 13 18 2 3 2" xfId="45808"/>
    <cellStyle name="Normal 13 18 2 3 2 2" xfId="45809"/>
    <cellStyle name="Normal 13 18 2 3 3" xfId="45810"/>
    <cellStyle name="Normal 13 18 2 3 4" xfId="45811"/>
    <cellStyle name="Normal 13 18 2 4" xfId="45812"/>
    <cellStyle name="Normal 13 18 2 4 2" xfId="45813"/>
    <cellStyle name="Normal 13 18 2 5" xfId="45814"/>
    <cellStyle name="Normal 13 18 2 6" xfId="45815"/>
    <cellStyle name="Normal 13 18 3" xfId="45816"/>
    <cellStyle name="Normal 13 18 3 2" xfId="45817"/>
    <cellStyle name="Normal 13 18 3 2 2" xfId="45818"/>
    <cellStyle name="Normal 13 18 3 2 2 2" xfId="45819"/>
    <cellStyle name="Normal 13 18 3 2 3" xfId="45820"/>
    <cellStyle name="Normal 13 18 3 2 4" xfId="45821"/>
    <cellStyle name="Normal 13 18 3 3" xfId="45822"/>
    <cellStyle name="Normal 13 18 3 3 2" xfId="45823"/>
    <cellStyle name="Normal 13 18 3 4" xfId="45824"/>
    <cellStyle name="Normal 13 18 3 5" xfId="45825"/>
    <cellStyle name="Normal 13 18 4" xfId="45826"/>
    <cellStyle name="Normal 13 18 4 2" xfId="45827"/>
    <cellStyle name="Normal 13 18 4 2 2" xfId="45828"/>
    <cellStyle name="Normal 13 18 4 3" xfId="45829"/>
    <cellStyle name="Normal 13 18 4 4" xfId="45830"/>
    <cellStyle name="Normal 13 18 5" xfId="45831"/>
    <cellStyle name="Normal 13 18 5 2" xfId="45832"/>
    <cellStyle name="Normal 13 18 6" xfId="45833"/>
    <cellStyle name="Normal 13 18 7" xfId="45834"/>
    <cellStyle name="Normal 13 19" xfId="45835"/>
    <cellStyle name="Normal 13 19 2" xfId="45836"/>
    <cellStyle name="Normal 13 19 2 2" xfId="45837"/>
    <cellStyle name="Normal 13 19 2 2 2" xfId="45838"/>
    <cellStyle name="Normal 13 19 2 2 2 2" xfId="45839"/>
    <cellStyle name="Normal 13 19 2 2 2 2 2" xfId="45840"/>
    <cellStyle name="Normal 13 19 2 2 2 3" xfId="45841"/>
    <cellStyle name="Normal 13 19 2 2 2 4" xfId="45842"/>
    <cellStyle name="Normal 13 19 2 2 3" xfId="45843"/>
    <cellStyle name="Normal 13 19 2 2 3 2" xfId="45844"/>
    <cellStyle name="Normal 13 19 2 2 4" xfId="45845"/>
    <cellStyle name="Normal 13 19 2 2 5" xfId="45846"/>
    <cellStyle name="Normal 13 19 2 3" xfId="45847"/>
    <cellStyle name="Normal 13 19 2 3 2" xfId="45848"/>
    <cellStyle name="Normal 13 19 2 3 2 2" xfId="45849"/>
    <cellStyle name="Normal 13 19 2 3 3" xfId="45850"/>
    <cellStyle name="Normal 13 19 2 3 4" xfId="45851"/>
    <cellStyle name="Normal 13 19 2 4" xfId="45852"/>
    <cellStyle name="Normal 13 19 2 4 2" xfId="45853"/>
    <cellStyle name="Normal 13 19 2 5" xfId="45854"/>
    <cellStyle name="Normal 13 19 2 6" xfId="45855"/>
    <cellStyle name="Normal 13 19 3" xfId="45856"/>
    <cellStyle name="Normal 13 19 3 2" xfId="45857"/>
    <cellStyle name="Normal 13 19 3 2 2" xfId="45858"/>
    <cellStyle name="Normal 13 19 3 2 2 2" xfId="45859"/>
    <cellStyle name="Normal 13 19 3 2 3" xfId="45860"/>
    <cellStyle name="Normal 13 19 3 2 4" xfId="45861"/>
    <cellStyle name="Normal 13 19 3 3" xfId="45862"/>
    <cellStyle name="Normal 13 19 3 3 2" xfId="45863"/>
    <cellStyle name="Normal 13 19 3 4" xfId="45864"/>
    <cellStyle name="Normal 13 19 3 5" xfId="45865"/>
    <cellStyle name="Normal 13 19 4" xfId="45866"/>
    <cellStyle name="Normal 13 19 4 2" xfId="45867"/>
    <cellStyle name="Normal 13 19 4 2 2" xfId="45868"/>
    <cellStyle name="Normal 13 19 4 3" xfId="45869"/>
    <cellStyle name="Normal 13 19 4 4" xfId="45870"/>
    <cellStyle name="Normal 13 19 5" xfId="45871"/>
    <cellStyle name="Normal 13 19 5 2" xfId="45872"/>
    <cellStyle name="Normal 13 19 6" xfId="45873"/>
    <cellStyle name="Normal 13 19 7" xfId="45874"/>
    <cellStyle name="Normal 13 2" xfId="45875"/>
    <cellStyle name="Normal 13 2 2" xfId="45876"/>
    <cellStyle name="Normal 13 2 2 2" xfId="45877"/>
    <cellStyle name="Normal 13 2 2 2 2" xfId="45878"/>
    <cellStyle name="Normal 13 2 2 2 2 2" xfId="45879"/>
    <cellStyle name="Normal 13 2 2 2 2 2 2" xfId="45880"/>
    <cellStyle name="Normal 13 2 2 2 2 3" xfId="45881"/>
    <cellStyle name="Normal 13 2 2 2 2 4" xfId="45882"/>
    <cellStyle name="Normal 13 2 2 2 3" xfId="45883"/>
    <cellStyle name="Normal 13 2 2 2 3 2" xfId="45884"/>
    <cellStyle name="Normal 13 2 2 2 4" xfId="45885"/>
    <cellStyle name="Normal 13 2 2 2 5" xfId="45886"/>
    <cellStyle name="Normal 13 2 2 3" xfId="45887"/>
    <cellStyle name="Normal 13 2 2 3 2" xfId="45888"/>
    <cellStyle name="Normal 13 2 2 3 2 2" xfId="45889"/>
    <cellStyle name="Normal 13 2 2 3 3" xfId="45890"/>
    <cellStyle name="Normal 13 2 2 3 4" xfId="45891"/>
    <cellStyle name="Normal 13 2 2 4" xfId="45892"/>
    <cellStyle name="Normal 13 2 2 4 2" xfId="45893"/>
    <cellStyle name="Normal 13 2 2 5" xfId="45894"/>
    <cellStyle name="Normal 13 2 2 6" xfId="45895"/>
    <cellStyle name="Normal 13 2 3" xfId="45896"/>
    <cellStyle name="Normal 13 2 3 2" xfId="45897"/>
    <cellStyle name="Normal 13 2 3 2 2" xfId="45898"/>
    <cellStyle name="Normal 13 2 3 2 2 2" xfId="45899"/>
    <cellStyle name="Normal 13 2 3 2 3" xfId="45900"/>
    <cellStyle name="Normal 13 2 3 2 4" xfId="45901"/>
    <cellStyle name="Normal 13 2 3 3" xfId="45902"/>
    <cellStyle name="Normal 13 2 3 3 2" xfId="45903"/>
    <cellStyle name="Normal 13 2 3 4" xfId="45904"/>
    <cellStyle name="Normal 13 2 3 5" xfId="45905"/>
    <cellStyle name="Normal 13 2 4" xfId="45906"/>
    <cellStyle name="Normal 13 2 4 2" xfId="45907"/>
    <cellStyle name="Normal 13 2 4 2 2" xfId="45908"/>
    <cellStyle name="Normal 13 2 4 3" xfId="45909"/>
    <cellStyle name="Normal 13 2 4 4" xfId="45910"/>
    <cellStyle name="Normal 13 2 5" xfId="45911"/>
    <cellStyle name="Normal 13 2 5 2" xfId="45912"/>
    <cellStyle name="Normal 13 2 6" xfId="45913"/>
    <cellStyle name="Normal 13 2 7" xfId="45914"/>
    <cellStyle name="Normal 13 20" xfId="45915"/>
    <cellStyle name="Normal 13 20 2" xfId="45916"/>
    <cellStyle name="Normal 13 20 2 2" xfId="45917"/>
    <cellStyle name="Normal 13 20 2 2 2" xfId="45918"/>
    <cellStyle name="Normal 13 20 2 2 2 2" xfId="45919"/>
    <cellStyle name="Normal 13 20 2 2 2 2 2" xfId="45920"/>
    <cellStyle name="Normal 13 20 2 2 2 3" xfId="45921"/>
    <cellStyle name="Normal 13 20 2 2 2 4" xfId="45922"/>
    <cellStyle name="Normal 13 20 2 2 3" xfId="45923"/>
    <cellStyle name="Normal 13 20 2 2 3 2" xfId="45924"/>
    <cellStyle name="Normal 13 20 2 2 4" xfId="45925"/>
    <cellStyle name="Normal 13 20 2 2 5" xfId="45926"/>
    <cellStyle name="Normal 13 20 2 3" xfId="45927"/>
    <cellStyle name="Normal 13 20 2 3 2" xfId="45928"/>
    <cellStyle name="Normal 13 20 2 3 2 2" xfId="45929"/>
    <cellStyle name="Normal 13 20 2 3 3" xfId="45930"/>
    <cellStyle name="Normal 13 20 2 3 4" xfId="45931"/>
    <cellStyle name="Normal 13 20 2 4" xfId="45932"/>
    <cellStyle name="Normal 13 20 2 4 2" xfId="45933"/>
    <cellStyle name="Normal 13 20 2 5" xfId="45934"/>
    <cellStyle name="Normal 13 20 2 6" xfId="45935"/>
    <cellStyle name="Normal 13 20 3" xfId="45936"/>
    <cellStyle name="Normal 13 20 3 2" xfId="45937"/>
    <cellStyle name="Normal 13 20 3 2 2" xfId="45938"/>
    <cellStyle name="Normal 13 20 3 2 2 2" xfId="45939"/>
    <cellStyle name="Normal 13 20 3 2 3" xfId="45940"/>
    <cellStyle name="Normal 13 20 3 2 4" xfId="45941"/>
    <cellStyle name="Normal 13 20 3 3" xfId="45942"/>
    <cellStyle name="Normal 13 20 3 3 2" xfId="45943"/>
    <cellStyle name="Normal 13 20 3 4" xfId="45944"/>
    <cellStyle name="Normal 13 20 3 5" xfId="45945"/>
    <cellStyle name="Normal 13 20 4" xfId="45946"/>
    <cellStyle name="Normal 13 20 4 2" xfId="45947"/>
    <cellStyle name="Normal 13 20 4 2 2" xfId="45948"/>
    <cellStyle name="Normal 13 20 4 3" xfId="45949"/>
    <cellStyle name="Normal 13 20 4 4" xfId="45950"/>
    <cellStyle name="Normal 13 20 5" xfId="45951"/>
    <cellStyle name="Normal 13 20 5 2" xfId="45952"/>
    <cellStyle name="Normal 13 20 6" xfId="45953"/>
    <cellStyle name="Normal 13 20 7" xfId="45954"/>
    <cellStyle name="Normal 13 21" xfId="45955"/>
    <cellStyle name="Normal 13 21 2" xfId="45956"/>
    <cellStyle name="Normal 13 21 2 2" xfId="45957"/>
    <cellStyle name="Normal 13 21 2 2 2" xfId="45958"/>
    <cellStyle name="Normal 13 21 2 2 2 2" xfId="45959"/>
    <cellStyle name="Normal 13 21 2 2 2 2 2" xfId="45960"/>
    <cellStyle name="Normal 13 21 2 2 2 3" xfId="45961"/>
    <cellStyle name="Normal 13 21 2 2 2 4" xfId="45962"/>
    <cellStyle name="Normal 13 21 2 2 3" xfId="45963"/>
    <cellStyle name="Normal 13 21 2 2 3 2" xfId="45964"/>
    <cellStyle name="Normal 13 21 2 2 4" xfId="45965"/>
    <cellStyle name="Normal 13 21 2 2 5" xfId="45966"/>
    <cellStyle name="Normal 13 21 2 3" xfId="45967"/>
    <cellStyle name="Normal 13 21 2 3 2" xfId="45968"/>
    <cellStyle name="Normal 13 21 2 3 2 2" xfId="45969"/>
    <cellStyle name="Normal 13 21 2 3 3" xfId="45970"/>
    <cellStyle name="Normal 13 21 2 3 4" xfId="45971"/>
    <cellStyle name="Normal 13 21 2 4" xfId="45972"/>
    <cellStyle name="Normal 13 21 2 4 2" xfId="45973"/>
    <cellStyle name="Normal 13 21 2 5" xfId="45974"/>
    <cellStyle name="Normal 13 21 2 6" xfId="45975"/>
    <cellStyle name="Normal 13 21 3" xfId="45976"/>
    <cellStyle name="Normal 13 21 3 2" xfId="45977"/>
    <cellStyle name="Normal 13 21 3 2 2" xfId="45978"/>
    <cellStyle name="Normal 13 21 3 2 2 2" xfId="45979"/>
    <cellStyle name="Normal 13 21 3 2 3" xfId="45980"/>
    <cellStyle name="Normal 13 21 3 2 4" xfId="45981"/>
    <cellStyle name="Normal 13 21 3 3" xfId="45982"/>
    <cellStyle name="Normal 13 21 3 3 2" xfId="45983"/>
    <cellStyle name="Normal 13 21 3 4" xfId="45984"/>
    <cellStyle name="Normal 13 21 3 5" xfId="45985"/>
    <cellStyle name="Normal 13 21 4" xfId="45986"/>
    <cellStyle name="Normal 13 21 4 2" xfId="45987"/>
    <cellStyle name="Normal 13 21 4 2 2" xfId="45988"/>
    <cellStyle name="Normal 13 21 4 3" xfId="45989"/>
    <cellStyle name="Normal 13 21 4 4" xfId="45990"/>
    <cellStyle name="Normal 13 21 5" xfId="45991"/>
    <cellStyle name="Normal 13 21 5 2" xfId="45992"/>
    <cellStyle name="Normal 13 21 6" xfId="45993"/>
    <cellStyle name="Normal 13 21 7" xfId="45994"/>
    <cellStyle name="Normal 13 22" xfId="45995"/>
    <cellStyle name="Normal 13 22 2" xfId="45996"/>
    <cellStyle name="Normal 13 22 2 2" xfId="45997"/>
    <cellStyle name="Normal 13 22 2 2 2" xfId="45998"/>
    <cellStyle name="Normal 13 22 2 2 2 2" xfId="45999"/>
    <cellStyle name="Normal 13 22 2 2 2 2 2" xfId="46000"/>
    <cellStyle name="Normal 13 22 2 2 2 3" xfId="46001"/>
    <cellStyle name="Normal 13 22 2 2 2 4" xfId="46002"/>
    <cellStyle name="Normal 13 22 2 2 3" xfId="46003"/>
    <cellStyle name="Normal 13 22 2 2 3 2" xfId="46004"/>
    <cellStyle name="Normal 13 22 2 2 4" xfId="46005"/>
    <cellStyle name="Normal 13 22 2 2 5" xfId="46006"/>
    <cellStyle name="Normal 13 22 2 3" xfId="46007"/>
    <cellStyle name="Normal 13 22 2 3 2" xfId="46008"/>
    <cellStyle name="Normal 13 22 2 3 2 2" xfId="46009"/>
    <cellStyle name="Normal 13 22 2 3 3" xfId="46010"/>
    <cellStyle name="Normal 13 22 2 3 4" xfId="46011"/>
    <cellStyle name="Normal 13 22 2 4" xfId="46012"/>
    <cellStyle name="Normal 13 22 2 4 2" xfId="46013"/>
    <cellStyle name="Normal 13 22 2 5" xfId="46014"/>
    <cellStyle name="Normal 13 22 2 6" xfId="46015"/>
    <cellStyle name="Normal 13 22 3" xfId="46016"/>
    <cellStyle name="Normal 13 22 3 2" xfId="46017"/>
    <cellStyle name="Normal 13 22 3 2 2" xfId="46018"/>
    <cellStyle name="Normal 13 22 3 2 2 2" xfId="46019"/>
    <cellStyle name="Normal 13 22 3 2 3" xfId="46020"/>
    <cellStyle name="Normal 13 22 3 2 4" xfId="46021"/>
    <cellStyle name="Normal 13 22 3 3" xfId="46022"/>
    <cellStyle name="Normal 13 22 3 3 2" xfId="46023"/>
    <cellStyle name="Normal 13 22 3 4" xfId="46024"/>
    <cellStyle name="Normal 13 22 3 5" xfId="46025"/>
    <cellStyle name="Normal 13 22 4" xfId="46026"/>
    <cellStyle name="Normal 13 22 4 2" xfId="46027"/>
    <cellStyle name="Normal 13 22 4 2 2" xfId="46028"/>
    <cellStyle name="Normal 13 22 4 3" xfId="46029"/>
    <cellStyle name="Normal 13 22 4 4" xfId="46030"/>
    <cellStyle name="Normal 13 22 5" xfId="46031"/>
    <cellStyle name="Normal 13 22 5 2" xfId="46032"/>
    <cellStyle name="Normal 13 22 6" xfId="46033"/>
    <cellStyle name="Normal 13 22 7" xfId="46034"/>
    <cellStyle name="Normal 13 23" xfId="46035"/>
    <cellStyle name="Normal 13 23 2" xfId="46036"/>
    <cellStyle name="Normal 13 23 2 2" xfId="46037"/>
    <cellStyle name="Normal 13 23 2 2 2" xfId="46038"/>
    <cellStyle name="Normal 13 23 2 2 2 2" xfId="46039"/>
    <cellStyle name="Normal 13 23 2 2 2 2 2" xfId="46040"/>
    <cellStyle name="Normal 13 23 2 2 2 3" xfId="46041"/>
    <cellStyle name="Normal 13 23 2 2 2 4" xfId="46042"/>
    <cellStyle name="Normal 13 23 2 2 3" xfId="46043"/>
    <cellStyle name="Normal 13 23 2 2 3 2" xfId="46044"/>
    <cellStyle name="Normal 13 23 2 2 4" xfId="46045"/>
    <cellStyle name="Normal 13 23 2 2 5" xfId="46046"/>
    <cellStyle name="Normal 13 23 2 3" xfId="46047"/>
    <cellStyle name="Normal 13 23 2 3 2" xfId="46048"/>
    <cellStyle name="Normal 13 23 2 3 2 2" xfId="46049"/>
    <cellStyle name="Normal 13 23 2 3 3" xfId="46050"/>
    <cellStyle name="Normal 13 23 2 3 4" xfId="46051"/>
    <cellStyle name="Normal 13 23 2 4" xfId="46052"/>
    <cellStyle name="Normal 13 23 2 4 2" xfId="46053"/>
    <cellStyle name="Normal 13 23 2 5" xfId="46054"/>
    <cellStyle name="Normal 13 23 2 6" xfId="46055"/>
    <cellStyle name="Normal 13 23 3" xfId="46056"/>
    <cellStyle name="Normal 13 23 3 2" xfId="46057"/>
    <cellStyle name="Normal 13 23 3 2 2" xfId="46058"/>
    <cellStyle name="Normal 13 23 3 2 2 2" xfId="46059"/>
    <cellStyle name="Normal 13 23 3 2 3" xfId="46060"/>
    <cellStyle name="Normal 13 23 3 2 4" xfId="46061"/>
    <cellStyle name="Normal 13 23 3 3" xfId="46062"/>
    <cellStyle name="Normal 13 23 3 3 2" xfId="46063"/>
    <cellStyle name="Normal 13 23 3 4" xfId="46064"/>
    <cellStyle name="Normal 13 23 3 5" xfId="46065"/>
    <cellStyle name="Normal 13 23 4" xfId="46066"/>
    <cellStyle name="Normal 13 23 4 2" xfId="46067"/>
    <cellStyle name="Normal 13 23 4 2 2" xfId="46068"/>
    <cellStyle name="Normal 13 23 4 3" xfId="46069"/>
    <cellStyle name="Normal 13 23 4 4" xfId="46070"/>
    <cellStyle name="Normal 13 23 5" xfId="46071"/>
    <cellStyle name="Normal 13 23 5 2" xfId="46072"/>
    <cellStyle name="Normal 13 23 6" xfId="46073"/>
    <cellStyle name="Normal 13 23 7" xfId="46074"/>
    <cellStyle name="Normal 13 24" xfId="46075"/>
    <cellStyle name="Normal 13 24 2" xfId="46076"/>
    <cellStyle name="Normal 13 24 2 2" xfId="46077"/>
    <cellStyle name="Normal 13 24 2 2 2" xfId="46078"/>
    <cellStyle name="Normal 13 24 2 2 2 2" xfId="46079"/>
    <cellStyle name="Normal 13 24 2 2 2 2 2" xfId="46080"/>
    <cellStyle name="Normal 13 24 2 2 2 3" xfId="46081"/>
    <cellStyle name="Normal 13 24 2 2 2 4" xfId="46082"/>
    <cellStyle name="Normal 13 24 2 2 3" xfId="46083"/>
    <cellStyle name="Normal 13 24 2 2 3 2" xfId="46084"/>
    <cellStyle name="Normal 13 24 2 2 4" xfId="46085"/>
    <cellStyle name="Normal 13 24 2 2 5" xfId="46086"/>
    <cellStyle name="Normal 13 24 2 3" xfId="46087"/>
    <cellStyle name="Normal 13 24 2 3 2" xfId="46088"/>
    <cellStyle name="Normal 13 24 2 3 2 2" xfId="46089"/>
    <cellStyle name="Normal 13 24 2 3 3" xfId="46090"/>
    <cellStyle name="Normal 13 24 2 3 4" xfId="46091"/>
    <cellStyle name="Normal 13 24 2 4" xfId="46092"/>
    <cellStyle name="Normal 13 24 2 4 2" xfId="46093"/>
    <cellStyle name="Normal 13 24 2 5" xfId="46094"/>
    <cellStyle name="Normal 13 24 2 6" xfId="46095"/>
    <cellStyle name="Normal 13 24 3" xfId="46096"/>
    <cellStyle name="Normal 13 24 3 2" xfId="46097"/>
    <cellStyle name="Normal 13 24 3 2 2" xfId="46098"/>
    <cellStyle name="Normal 13 24 3 2 2 2" xfId="46099"/>
    <cellStyle name="Normal 13 24 3 2 3" xfId="46100"/>
    <cellStyle name="Normal 13 24 3 2 4" xfId="46101"/>
    <cellStyle name="Normal 13 24 3 3" xfId="46102"/>
    <cellStyle name="Normal 13 24 3 3 2" xfId="46103"/>
    <cellStyle name="Normal 13 24 3 4" xfId="46104"/>
    <cellStyle name="Normal 13 24 3 5" xfId="46105"/>
    <cellStyle name="Normal 13 24 4" xfId="46106"/>
    <cellStyle name="Normal 13 24 4 2" xfId="46107"/>
    <cellStyle name="Normal 13 24 4 2 2" xfId="46108"/>
    <cellStyle name="Normal 13 24 4 3" xfId="46109"/>
    <cellStyle name="Normal 13 24 4 4" xfId="46110"/>
    <cellStyle name="Normal 13 24 5" xfId="46111"/>
    <cellStyle name="Normal 13 24 5 2" xfId="46112"/>
    <cellStyle name="Normal 13 24 6" xfId="46113"/>
    <cellStyle name="Normal 13 24 7" xfId="46114"/>
    <cellStyle name="Normal 13 25" xfId="46115"/>
    <cellStyle name="Normal 13 25 2" xfId="46116"/>
    <cellStyle name="Normal 13 25 2 2" xfId="46117"/>
    <cellStyle name="Normal 13 25 2 2 2" xfId="46118"/>
    <cellStyle name="Normal 13 25 2 2 2 2" xfId="46119"/>
    <cellStyle name="Normal 13 25 2 2 2 2 2" xfId="46120"/>
    <cellStyle name="Normal 13 25 2 2 2 3" xfId="46121"/>
    <cellStyle name="Normal 13 25 2 2 2 4" xfId="46122"/>
    <cellStyle name="Normal 13 25 2 2 3" xfId="46123"/>
    <cellStyle name="Normal 13 25 2 2 3 2" xfId="46124"/>
    <cellStyle name="Normal 13 25 2 2 4" xfId="46125"/>
    <cellStyle name="Normal 13 25 2 2 5" xfId="46126"/>
    <cellStyle name="Normal 13 25 2 3" xfId="46127"/>
    <cellStyle name="Normal 13 25 2 3 2" xfId="46128"/>
    <cellStyle name="Normal 13 25 2 3 2 2" xfId="46129"/>
    <cellStyle name="Normal 13 25 2 3 3" xfId="46130"/>
    <cellStyle name="Normal 13 25 2 3 4" xfId="46131"/>
    <cellStyle name="Normal 13 25 2 4" xfId="46132"/>
    <cellStyle name="Normal 13 25 2 4 2" xfId="46133"/>
    <cellStyle name="Normal 13 25 2 5" xfId="46134"/>
    <cellStyle name="Normal 13 25 2 6" xfId="46135"/>
    <cellStyle name="Normal 13 25 3" xfId="46136"/>
    <cellStyle name="Normal 13 25 3 2" xfId="46137"/>
    <cellStyle name="Normal 13 25 3 2 2" xfId="46138"/>
    <cellStyle name="Normal 13 25 3 2 2 2" xfId="46139"/>
    <cellStyle name="Normal 13 25 3 2 3" xfId="46140"/>
    <cellStyle name="Normal 13 25 3 2 4" xfId="46141"/>
    <cellStyle name="Normal 13 25 3 3" xfId="46142"/>
    <cellStyle name="Normal 13 25 3 3 2" xfId="46143"/>
    <cellStyle name="Normal 13 25 3 4" xfId="46144"/>
    <cellStyle name="Normal 13 25 3 5" xfId="46145"/>
    <cellStyle name="Normal 13 25 4" xfId="46146"/>
    <cellStyle name="Normal 13 25 4 2" xfId="46147"/>
    <cellStyle name="Normal 13 25 4 2 2" xfId="46148"/>
    <cellStyle name="Normal 13 25 4 3" xfId="46149"/>
    <cellStyle name="Normal 13 25 4 4" xfId="46150"/>
    <cellStyle name="Normal 13 25 5" xfId="46151"/>
    <cellStyle name="Normal 13 25 5 2" xfId="46152"/>
    <cellStyle name="Normal 13 25 6" xfId="46153"/>
    <cellStyle name="Normal 13 25 7" xfId="46154"/>
    <cellStyle name="Normal 13 26" xfId="46155"/>
    <cellStyle name="Normal 13 26 2" xfId="46156"/>
    <cellStyle name="Normal 13 26 2 2" xfId="46157"/>
    <cellStyle name="Normal 13 26 2 2 2" xfId="46158"/>
    <cellStyle name="Normal 13 26 2 2 2 2" xfId="46159"/>
    <cellStyle name="Normal 13 26 2 2 2 2 2" xfId="46160"/>
    <cellStyle name="Normal 13 26 2 2 2 3" xfId="46161"/>
    <cellStyle name="Normal 13 26 2 2 2 4" xfId="46162"/>
    <cellStyle name="Normal 13 26 2 2 3" xfId="46163"/>
    <cellStyle name="Normal 13 26 2 2 3 2" xfId="46164"/>
    <cellStyle name="Normal 13 26 2 2 4" xfId="46165"/>
    <cellStyle name="Normal 13 26 2 2 5" xfId="46166"/>
    <cellStyle name="Normal 13 26 2 3" xfId="46167"/>
    <cellStyle name="Normal 13 26 2 3 2" xfId="46168"/>
    <cellStyle name="Normal 13 26 2 3 2 2" xfId="46169"/>
    <cellStyle name="Normal 13 26 2 3 3" xfId="46170"/>
    <cellStyle name="Normal 13 26 2 3 4" xfId="46171"/>
    <cellStyle name="Normal 13 26 2 4" xfId="46172"/>
    <cellStyle name="Normal 13 26 2 4 2" xfId="46173"/>
    <cellStyle name="Normal 13 26 2 5" xfId="46174"/>
    <cellStyle name="Normal 13 26 2 6" xfId="46175"/>
    <cellStyle name="Normal 13 26 3" xfId="46176"/>
    <cellStyle name="Normal 13 26 3 2" xfId="46177"/>
    <cellStyle name="Normal 13 26 3 2 2" xfId="46178"/>
    <cellStyle name="Normal 13 26 3 2 2 2" xfId="46179"/>
    <cellStyle name="Normal 13 26 3 2 3" xfId="46180"/>
    <cellStyle name="Normal 13 26 3 2 4" xfId="46181"/>
    <cellStyle name="Normal 13 26 3 3" xfId="46182"/>
    <cellStyle name="Normal 13 26 3 3 2" xfId="46183"/>
    <cellStyle name="Normal 13 26 3 4" xfId="46184"/>
    <cellStyle name="Normal 13 26 3 5" xfId="46185"/>
    <cellStyle name="Normal 13 26 4" xfId="46186"/>
    <cellStyle name="Normal 13 26 4 2" xfId="46187"/>
    <cellStyle name="Normal 13 26 4 2 2" xfId="46188"/>
    <cellStyle name="Normal 13 26 4 3" xfId="46189"/>
    <cellStyle name="Normal 13 26 4 4" xfId="46190"/>
    <cellStyle name="Normal 13 26 5" xfId="46191"/>
    <cellStyle name="Normal 13 26 5 2" xfId="46192"/>
    <cellStyle name="Normal 13 26 6" xfId="46193"/>
    <cellStyle name="Normal 13 26 7" xfId="46194"/>
    <cellStyle name="Normal 13 27" xfId="46195"/>
    <cellStyle name="Normal 13 27 2" xfId="46196"/>
    <cellStyle name="Normal 13 27 2 2" xfId="46197"/>
    <cellStyle name="Normal 13 27 2 2 2" xfId="46198"/>
    <cellStyle name="Normal 13 27 2 2 2 2" xfId="46199"/>
    <cellStyle name="Normal 13 27 2 2 2 2 2" xfId="46200"/>
    <cellStyle name="Normal 13 27 2 2 2 3" xfId="46201"/>
    <cellStyle name="Normal 13 27 2 2 2 4" xfId="46202"/>
    <cellStyle name="Normal 13 27 2 2 3" xfId="46203"/>
    <cellStyle name="Normal 13 27 2 2 3 2" xfId="46204"/>
    <cellStyle name="Normal 13 27 2 2 4" xfId="46205"/>
    <cellStyle name="Normal 13 27 2 2 5" xfId="46206"/>
    <cellStyle name="Normal 13 27 2 3" xfId="46207"/>
    <cellStyle name="Normal 13 27 2 3 2" xfId="46208"/>
    <cellStyle name="Normal 13 27 2 3 2 2" xfId="46209"/>
    <cellStyle name="Normal 13 27 2 3 3" xfId="46210"/>
    <cellStyle name="Normal 13 27 2 3 4" xfId="46211"/>
    <cellStyle name="Normal 13 27 2 4" xfId="46212"/>
    <cellStyle name="Normal 13 27 2 4 2" xfId="46213"/>
    <cellStyle name="Normal 13 27 2 5" xfId="46214"/>
    <cellStyle name="Normal 13 27 2 6" xfId="46215"/>
    <cellStyle name="Normal 13 27 3" xfId="46216"/>
    <cellStyle name="Normal 13 27 3 2" xfId="46217"/>
    <cellStyle name="Normal 13 27 3 2 2" xfId="46218"/>
    <cellStyle name="Normal 13 27 3 2 2 2" xfId="46219"/>
    <cellStyle name="Normal 13 27 3 2 3" xfId="46220"/>
    <cellStyle name="Normal 13 27 3 2 4" xfId="46221"/>
    <cellStyle name="Normal 13 27 3 3" xfId="46222"/>
    <cellStyle name="Normal 13 27 3 3 2" xfId="46223"/>
    <cellStyle name="Normal 13 27 3 4" xfId="46224"/>
    <cellStyle name="Normal 13 27 3 5" xfId="46225"/>
    <cellStyle name="Normal 13 27 4" xfId="46226"/>
    <cellStyle name="Normal 13 27 4 2" xfId="46227"/>
    <cellStyle name="Normal 13 27 4 2 2" xfId="46228"/>
    <cellStyle name="Normal 13 27 4 3" xfId="46229"/>
    <cellStyle name="Normal 13 27 4 4" xfId="46230"/>
    <cellStyle name="Normal 13 27 5" xfId="46231"/>
    <cellStyle name="Normal 13 27 5 2" xfId="46232"/>
    <cellStyle name="Normal 13 27 6" xfId="46233"/>
    <cellStyle name="Normal 13 27 7" xfId="46234"/>
    <cellStyle name="Normal 13 28" xfId="46235"/>
    <cellStyle name="Normal 13 28 2" xfId="46236"/>
    <cellStyle name="Normal 13 28 2 2" xfId="46237"/>
    <cellStyle name="Normal 13 28 2 2 2" xfId="46238"/>
    <cellStyle name="Normal 13 28 2 2 2 2" xfId="46239"/>
    <cellStyle name="Normal 13 28 2 2 2 2 2" xfId="46240"/>
    <cellStyle name="Normal 13 28 2 2 2 3" xfId="46241"/>
    <cellStyle name="Normal 13 28 2 2 2 4" xfId="46242"/>
    <cellStyle name="Normal 13 28 2 2 3" xfId="46243"/>
    <cellStyle name="Normal 13 28 2 2 3 2" xfId="46244"/>
    <cellStyle name="Normal 13 28 2 2 4" xfId="46245"/>
    <cellStyle name="Normal 13 28 2 2 5" xfId="46246"/>
    <cellStyle name="Normal 13 28 2 3" xfId="46247"/>
    <cellStyle name="Normal 13 28 2 3 2" xfId="46248"/>
    <cellStyle name="Normal 13 28 2 3 2 2" xfId="46249"/>
    <cellStyle name="Normal 13 28 2 3 3" xfId="46250"/>
    <cellStyle name="Normal 13 28 2 3 4" xfId="46251"/>
    <cellStyle name="Normal 13 28 2 4" xfId="46252"/>
    <cellStyle name="Normal 13 28 2 4 2" xfId="46253"/>
    <cellStyle name="Normal 13 28 2 5" xfId="46254"/>
    <cellStyle name="Normal 13 28 2 6" xfId="46255"/>
    <cellStyle name="Normal 13 28 3" xfId="46256"/>
    <cellStyle name="Normal 13 28 3 2" xfId="46257"/>
    <cellStyle name="Normal 13 28 3 2 2" xfId="46258"/>
    <cellStyle name="Normal 13 28 3 2 2 2" xfId="46259"/>
    <cellStyle name="Normal 13 28 3 2 3" xfId="46260"/>
    <cellStyle name="Normal 13 28 3 2 4" xfId="46261"/>
    <cellStyle name="Normal 13 28 3 3" xfId="46262"/>
    <cellStyle name="Normal 13 28 3 3 2" xfId="46263"/>
    <cellStyle name="Normal 13 28 3 4" xfId="46264"/>
    <cellStyle name="Normal 13 28 3 5" xfId="46265"/>
    <cellStyle name="Normal 13 28 4" xfId="46266"/>
    <cellStyle name="Normal 13 28 4 2" xfId="46267"/>
    <cellStyle name="Normal 13 28 4 2 2" xfId="46268"/>
    <cellStyle name="Normal 13 28 4 3" xfId="46269"/>
    <cellStyle name="Normal 13 28 4 4" xfId="46270"/>
    <cellStyle name="Normal 13 28 5" xfId="46271"/>
    <cellStyle name="Normal 13 28 5 2" xfId="46272"/>
    <cellStyle name="Normal 13 28 6" xfId="46273"/>
    <cellStyle name="Normal 13 28 7" xfId="46274"/>
    <cellStyle name="Normal 13 29" xfId="46275"/>
    <cellStyle name="Normal 13 29 2" xfId="46276"/>
    <cellStyle name="Normal 13 29 2 2" xfId="46277"/>
    <cellStyle name="Normal 13 29 2 2 2" xfId="46278"/>
    <cellStyle name="Normal 13 29 2 2 2 2" xfId="46279"/>
    <cellStyle name="Normal 13 29 2 2 2 2 2" xfId="46280"/>
    <cellStyle name="Normal 13 29 2 2 2 3" xfId="46281"/>
    <cellStyle name="Normal 13 29 2 2 2 4" xfId="46282"/>
    <cellStyle name="Normal 13 29 2 2 3" xfId="46283"/>
    <cellStyle name="Normal 13 29 2 2 3 2" xfId="46284"/>
    <cellStyle name="Normal 13 29 2 2 4" xfId="46285"/>
    <cellStyle name="Normal 13 29 2 2 5" xfId="46286"/>
    <cellStyle name="Normal 13 29 2 3" xfId="46287"/>
    <cellStyle name="Normal 13 29 2 3 2" xfId="46288"/>
    <cellStyle name="Normal 13 29 2 3 2 2" xfId="46289"/>
    <cellStyle name="Normal 13 29 2 3 3" xfId="46290"/>
    <cellStyle name="Normal 13 29 2 3 4" xfId="46291"/>
    <cellStyle name="Normal 13 29 2 4" xfId="46292"/>
    <cellStyle name="Normal 13 29 2 4 2" xfId="46293"/>
    <cellStyle name="Normal 13 29 2 5" xfId="46294"/>
    <cellStyle name="Normal 13 29 2 6" xfId="46295"/>
    <cellStyle name="Normal 13 29 3" xfId="46296"/>
    <cellStyle name="Normal 13 29 3 2" xfId="46297"/>
    <cellStyle name="Normal 13 29 3 2 2" xfId="46298"/>
    <cellStyle name="Normal 13 29 3 2 2 2" xfId="46299"/>
    <cellStyle name="Normal 13 29 3 2 3" xfId="46300"/>
    <cellStyle name="Normal 13 29 3 2 4" xfId="46301"/>
    <cellStyle name="Normal 13 29 3 3" xfId="46302"/>
    <cellStyle name="Normal 13 29 3 3 2" xfId="46303"/>
    <cellStyle name="Normal 13 29 3 4" xfId="46304"/>
    <cellStyle name="Normal 13 29 3 5" xfId="46305"/>
    <cellStyle name="Normal 13 29 4" xfId="46306"/>
    <cellStyle name="Normal 13 29 4 2" xfId="46307"/>
    <cellStyle name="Normal 13 29 4 2 2" xfId="46308"/>
    <cellStyle name="Normal 13 29 4 3" xfId="46309"/>
    <cellStyle name="Normal 13 29 4 4" xfId="46310"/>
    <cellStyle name="Normal 13 29 5" xfId="46311"/>
    <cellStyle name="Normal 13 29 5 2" xfId="46312"/>
    <cellStyle name="Normal 13 29 6" xfId="46313"/>
    <cellStyle name="Normal 13 29 7" xfId="46314"/>
    <cellStyle name="Normal 13 3" xfId="46315"/>
    <cellStyle name="Normal 13 3 2" xfId="46316"/>
    <cellStyle name="Normal 13 3 2 2" xfId="46317"/>
    <cellStyle name="Normal 13 3 2 2 2" xfId="46318"/>
    <cellStyle name="Normal 13 3 2 2 2 2" xfId="46319"/>
    <cellStyle name="Normal 13 3 2 2 2 2 2" xfId="46320"/>
    <cellStyle name="Normal 13 3 2 2 2 3" xfId="46321"/>
    <cellStyle name="Normal 13 3 2 2 2 4" xfId="46322"/>
    <cellStyle name="Normal 13 3 2 2 3" xfId="46323"/>
    <cellStyle name="Normal 13 3 2 2 3 2" xfId="46324"/>
    <cellStyle name="Normal 13 3 2 2 4" xfId="46325"/>
    <cellStyle name="Normal 13 3 2 2 5" xfId="46326"/>
    <cellStyle name="Normal 13 3 2 3" xfId="46327"/>
    <cellStyle name="Normal 13 3 2 3 2" xfId="46328"/>
    <cellStyle name="Normal 13 3 2 3 2 2" xfId="46329"/>
    <cellStyle name="Normal 13 3 2 3 3" xfId="46330"/>
    <cellStyle name="Normal 13 3 2 3 4" xfId="46331"/>
    <cellStyle name="Normal 13 3 2 4" xfId="46332"/>
    <cellStyle name="Normal 13 3 2 4 2" xfId="46333"/>
    <cellStyle name="Normal 13 3 2 5" xfId="46334"/>
    <cellStyle name="Normal 13 3 2 6" xfId="46335"/>
    <cellStyle name="Normal 13 3 3" xfId="46336"/>
    <cellStyle name="Normal 13 3 3 2" xfId="46337"/>
    <cellStyle name="Normal 13 3 3 2 2" xfId="46338"/>
    <cellStyle name="Normal 13 3 3 2 2 2" xfId="46339"/>
    <cellStyle name="Normal 13 3 3 2 3" xfId="46340"/>
    <cellStyle name="Normal 13 3 3 2 4" xfId="46341"/>
    <cellStyle name="Normal 13 3 3 3" xfId="46342"/>
    <cellStyle name="Normal 13 3 3 3 2" xfId="46343"/>
    <cellStyle name="Normal 13 3 3 4" xfId="46344"/>
    <cellStyle name="Normal 13 3 3 5" xfId="46345"/>
    <cellStyle name="Normal 13 3 4" xfId="46346"/>
    <cellStyle name="Normal 13 3 4 2" xfId="46347"/>
    <cellStyle name="Normal 13 3 4 2 2" xfId="46348"/>
    <cellStyle name="Normal 13 3 4 3" xfId="46349"/>
    <cellStyle name="Normal 13 3 4 4" xfId="46350"/>
    <cellStyle name="Normal 13 3 5" xfId="46351"/>
    <cellStyle name="Normal 13 3 5 2" xfId="46352"/>
    <cellStyle name="Normal 13 3 6" xfId="46353"/>
    <cellStyle name="Normal 13 3 7" xfId="46354"/>
    <cellStyle name="Normal 13 30" xfId="46355"/>
    <cellStyle name="Normal 13 30 2" xfId="46356"/>
    <cellStyle name="Normal 13 30 2 2" xfId="46357"/>
    <cellStyle name="Normal 13 30 2 2 2" xfId="46358"/>
    <cellStyle name="Normal 13 30 2 2 2 2" xfId="46359"/>
    <cellStyle name="Normal 13 30 2 2 2 2 2" xfId="46360"/>
    <cellStyle name="Normal 13 30 2 2 2 3" xfId="46361"/>
    <cellStyle name="Normal 13 30 2 2 2 4" xfId="46362"/>
    <cellStyle name="Normal 13 30 2 2 3" xfId="46363"/>
    <cellStyle name="Normal 13 30 2 2 3 2" xfId="46364"/>
    <cellStyle name="Normal 13 30 2 2 4" xfId="46365"/>
    <cellStyle name="Normal 13 30 2 2 5" xfId="46366"/>
    <cellStyle name="Normal 13 30 2 3" xfId="46367"/>
    <cellStyle name="Normal 13 30 2 3 2" xfId="46368"/>
    <cellStyle name="Normal 13 30 2 3 2 2" xfId="46369"/>
    <cellStyle name="Normal 13 30 2 3 3" xfId="46370"/>
    <cellStyle name="Normal 13 30 2 3 4" xfId="46371"/>
    <cellStyle name="Normal 13 30 2 4" xfId="46372"/>
    <cellStyle name="Normal 13 30 2 4 2" xfId="46373"/>
    <cellStyle name="Normal 13 30 2 5" xfId="46374"/>
    <cellStyle name="Normal 13 30 2 6" xfId="46375"/>
    <cellStyle name="Normal 13 30 3" xfId="46376"/>
    <cellStyle name="Normal 13 30 3 2" xfId="46377"/>
    <cellStyle name="Normal 13 30 3 2 2" xfId="46378"/>
    <cellStyle name="Normal 13 30 3 2 2 2" xfId="46379"/>
    <cellStyle name="Normal 13 30 3 2 3" xfId="46380"/>
    <cellStyle name="Normal 13 30 3 2 4" xfId="46381"/>
    <cellStyle name="Normal 13 30 3 3" xfId="46382"/>
    <cellStyle name="Normal 13 30 3 3 2" xfId="46383"/>
    <cellStyle name="Normal 13 30 3 4" xfId="46384"/>
    <cellStyle name="Normal 13 30 3 5" xfId="46385"/>
    <cellStyle name="Normal 13 30 4" xfId="46386"/>
    <cellStyle name="Normal 13 30 4 2" xfId="46387"/>
    <cellStyle name="Normal 13 30 4 2 2" xfId="46388"/>
    <cellStyle name="Normal 13 30 4 3" xfId="46389"/>
    <cellStyle name="Normal 13 30 4 4" xfId="46390"/>
    <cellStyle name="Normal 13 30 5" xfId="46391"/>
    <cellStyle name="Normal 13 30 5 2" xfId="46392"/>
    <cellStyle name="Normal 13 30 6" xfId="46393"/>
    <cellStyle name="Normal 13 30 7" xfId="46394"/>
    <cellStyle name="Normal 13 31" xfId="46395"/>
    <cellStyle name="Normal 13 31 2" xfId="46396"/>
    <cellStyle name="Normal 13 31 2 2" xfId="46397"/>
    <cellStyle name="Normal 13 31 2 2 2" xfId="46398"/>
    <cellStyle name="Normal 13 31 2 2 2 2" xfId="46399"/>
    <cellStyle name="Normal 13 31 2 2 2 2 2" xfId="46400"/>
    <cellStyle name="Normal 13 31 2 2 2 3" xfId="46401"/>
    <cellStyle name="Normal 13 31 2 2 2 4" xfId="46402"/>
    <cellStyle name="Normal 13 31 2 2 3" xfId="46403"/>
    <cellStyle name="Normal 13 31 2 2 3 2" xfId="46404"/>
    <cellStyle name="Normal 13 31 2 2 4" xfId="46405"/>
    <cellStyle name="Normal 13 31 2 2 5" xfId="46406"/>
    <cellStyle name="Normal 13 31 2 3" xfId="46407"/>
    <cellStyle name="Normal 13 31 2 3 2" xfId="46408"/>
    <cellStyle name="Normal 13 31 2 3 2 2" xfId="46409"/>
    <cellStyle name="Normal 13 31 2 3 3" xfId="46410"/>
    <cellStyle name="Normal 13 31 2 3 4" xfId="46411"/>
    <cellStyle name="Normal 13 31 2 4" xfId="46412"/>
    <cellStyle name="Normal 13 31 2 4 2" xfId="46413"/>
    <cellStyle name="Normal 13 31 2 5" xfId="46414"/>
    <cellStyle name="Normal 13 31 2 6" xfId="46415"/>
    <cellStyle name="Normal 13 31 3" xfId="46416"/>
    <cellStyle name="Normal 13 31 3 2" xfId="46417"/>
    <cellStyle name="Normal 13 31 3 2 2" xfId="46418"/>
    <cellStyle name="Normal 13 31 3 2 2 2" xfId="46419"/>
    <cellStyle name="Normal 13 31 3 2 3" xfId="46420"/>
    <cellStyle name="Normal 13 31 3 2 4" xfId="46421"/>
    <cellStyle name="Normal 13 31 3 3" xfId="46422"/>
    <cellStyle name="Normal 13 31 3 3 2" xfId="46423"/>
    <cellStyle name="Normal 13 31 3 4" xfId="46424"/>
    <cellStyle name="Normal 13 31 3 5" xfId="46425"/>
    <cellStyle name="Normal 13 31 4" xfId="46426"/>
    <cellStyle name="Normal 13 31 4 2" xfId="46427"/>
    <cellStyle name="Normal 13 31 4 2 2" xfId="46428"/>
    <cellStyle name="Normal 13 31 4 3" xfId="46429"/>
    <cellStyle name="Normal 13 31 4 4" xfId="46430"/>
    <cellStyle name="Normal 13 31 5" xfId="46431"/>
    <cellStyle name="Normal 13 31 5 2" xfId="46432"/>
    <cellStyle name="Normal 13 31 6" xfId="46433"/>
    <cellStyle name="Normal 13 31 7" xfId="46434"/>
    <cellStyle name="Normal 13 32" xfId="46435"/>
    <cellStyle name="Normal 13 32 2" xfId="46436"/>
    <cellStyle name="Normal 13 32 2 2" xfId="46437"/>
    <cellStyle name="Normal 13 32 2 2 2" xfId="46438"/>
    <cellStyle name="Normal 13 32 2 2 2 2" xfId="46439"/>
    <cellStyle name="Normal 13 32 2 2 2 2 2" xfId="46440"/>
    <cellStyle name="Normal 13 32 2 2 2 3" xfId="46441"/>
    <cellStyle name="Normal 13 32 2 2 2 4" xfId="46442"/>
    <cellStyle name="Normal 13 32 2 2 3" xfId="46443"/>
    <cellStyle name="Normal 13 32 2 2 3 2" xfId="46444"/>
    <cellStyle name="Normal 13 32 2 2 4" xfId="46445"/>
    <cellStyle name="Normal 13 32 2 2 5" xfId="46446"/>
    <cellStyle name="Normal 13 32 2 3" xfId="46447"/>
    <cellStyle name="Normal 13 32 2 3 2" xfId="46448"/>
    <cellStyle name="Normal 13 32 2 3 2 2" xfId="46449"/>
    <cellStyle name="Normal 13 32 2 3 3" xfId="46450"/>
    <cellStyle name="Normal 13 32 2 3 4" xfId="46451"/>
    <cellStyle name="Normal 13 32 2 4" xfId="46452"/>
    <cellStyle name="Normal 13 32 2 4 2" xfId="46453"/>
    <cellStyle name="Normal 13 32 2 5" xfId="46454"/>
    <cellStyle name="Normal 13 32 2 6" xfId="46455"/>
    <cellStyle name="Normal 13 32 3" xfId="46456"/>
    <cellStyle name="Normal 13 32 3 2" xfId="46457"/>
    <cellStyle name="Normal 13 32 3 2 2" xfId="46458"/>
    <cellStyle name="Normal 13 32 3 2 2 2" xfId="46459"/>
    <cellStyle name="Normal 13 32 3 2 3" xfId="46460"/>
    <cellStyle name="Normal 13 32 3 2 4" xfId="46461"/>
    <cellStyle name="Normal 13 32 3 3" xfId="46462"/>
    <cellStyle name="Normal 13 32 3 3 2" xfId="46463"/>
    <cellStyle name="Normal 13 32 3 4" xfId="46464"/>
    <cellStyle name="Normal 13 32 3 5" xfId="46465"/>
    <cellStyle name="Normal 13 32 4" xfId="46466"/>
    <cellStyle name="Normal 13 32 4 2" xfId="46467"/>
    <cellStyle name="Normal 13 32 4 2 2" xfId="46468"/>
    <cellStyle name="Normal 13 32 4 3" xfId="46469"/>
    <cellStyle name="Normal 13 32 4 4" xfId="46470"/>
    <cellStyle name="Normal 13 32 5" xfId="46471"/>
    <cellStyle name="Normal 13 32 5 2" xfId="46472"/>
    <cellStyle name="Normal 13 32 6" xfId="46473"/>
    <cellStyle name="Normal 13 32 7" xfId="46474"/>
    <cellStyle name="Normal 13 33" xfId="46475"/>
    <cellStyle name="Normal 13 33 2" xfId="46476"/>
    <cellStyle name="Normal 13 33 2 2" xfId="46477"/>
    <cellStyle name="Normal 13 33 2 2 2" xfId="46478"/>
    <cellStyle name="Normal 13 33 2 2 2 2" xfId="46479"/>
    <cellStyle name="Normal 13 33 2 2 3" xfId="46480"/>
    <cellStyle name="Normal 13 33 2 2 4" xfId="46481"/>
    <cellStyle name="Normal 13 33 2 3" xfId="46482"/>
    <cellStyle name="Normal 13 33 2 3 2" xfId="46483"/>
    <cellStyle name="Normal 13 33 2 4" xfId="46484"/>
    <cellStyle name="Normal 13 33 2 5" xfId="46485"/>
    <cellStyle name="Normal 13 33 3" xfId="46486"/>
    <cellStyle name="Normal 13 33 3 2" xfId="46487"/>
    <cellStyle name="Normal 13 33 3 2 2" xfId="46488"/>
    <cellStyle name="Normal 13 33 3 3" xfId="46489"/>
    <cellStyle name="Normal 13 33 3 4" xfId="46490"/>
    <cellStyle name="Normal 13 33 4" xfId="46491"/>
    <cellStyle name="Normal 13 33 4 2" xfId="46492"/>
    <cellStyle name="Normal 13 33 5" xfId="46493"/>
    <cellStyle name="Normal 13 33 6" xfId="46494"/>
    <cellStyle name="Normal 13 34" xfId="46495"/>
    <cellStyle name="Normal 13 34 2" xfId="46496"/>
    <cellStyle name="Normal 13 34 2 2" xfId="46497"/>
    <cellStyle name="Normal 13 34 2 2 2" xfId="46498"/>
    <cellStyle name="Normal 13 34 2 3" xfId="46499"/>
    <cellStyle name="Normal 13 34 2 4" xfId="46500"/>
    <cellStyle name="Normal 13 34 3" xfId="46501"/>
    <cellStyle name="Normal 13 34 3 2" xfId="46502"/>
    <cellStyle name="Normal 13 34 4" xfId="46503"/>
    <cellStyle name="Normal 13 34 5" xfId="46504"/>
    <cellStyle name="Normal 13 35" xfId="46505"/>
    <cellStyle name="Normal 13 35 2" xfId="46506"/>
    <cellStyle name="Normal 13 35 2 2" xfId="46507"/>
    <cellStyle name="Normal 13 35 3" xfId="46508"/>
    <cellStyle name="Normal 13 35 4" xfId="46509"/>
    <cellStyle name="Normal 13 36" xfId="46510"/>
    <cellStyle name="Normal 13 36 2" xfId="46511"/>
    <cellStyle name="Normal 13 37" xfId="46512"/>
    <cellStyle name="Normal 13 37 2" xfId="46513"/>
    <cellStyle name="Normal 13 37 3" xfId="46514"/>
    <cellStyle name="Normal 13 37 4" xfId="46515"/>
    <cellStyle name="Normal 13 37 5" xfId="46516"/>
    <cellStyle name="Normal 13 38" xfId="46517"/>
    <cellStyle name="Normal 13 38 2" xfId="46518"/>
    <cellStyle name="Normal 13 38 3" xfId="46519"/>
    <cellStyle name="Normal 13 38 4" xfId="46520"/>
    <cellStyle name="Normal 13 38 5" xfId="46521"/>
    <cellStyle name="Normal 13 39" xfId="46522"/>
    <cellStyle name="Normal 13 39 2" xfId="46523"/>
    <cellStyle name="Normal 13 4" xfId="46524"/>
    <cellStyle name="Normal 13 4 2" xfId="46525"/>
    <cellStyle name="Normal 13 4 2 2" xfId="46526"/>
    <cellStyle name="Normal 13 4 2 2 2" xfId="46527"/>
    <cellStyle name="Normal 13 4 2 2 2 2" xfId="46528"/>
    <cellStyle name="Normal 13 4 2 2 2 2 2" xfId="46529"/>
    <cellStyle name="Normal 13 4 2 2 2 3" xfId="46530"/>
    <cellStyle name="Normal 13 4 2 2 2 4" xfId="46531"/>
    <cellStyle name="Normal 13 4 2 2 3" xfId="46532"/>
    <cellStyle name="Normal 13 4 2 2 3 2" xfId="46533"/>
    <cellStyle name="Normal 13 4 2 2 4" xfId="46534"/>
    <cellStyle name="Normal 13 4 2 2 5" xfId="46535"/>
    <cellStyle name="Normal 13 4 2 3" xfId="46536"/>
    <cellStyle name="Normal 13 4 2 3 2" xfId="46537"/>
    <cellStyle name="Normal 13 4 2 3 2 2" xfId="46538"/>
    <cellStyle name="Normal 13 4 2 3 3" xfId="46539"/>
    <cellStyle name="Normal 13 4 2 3 4" xfId="46540"/>
    <cellStyle name="Normal 13 4 2 4" xfId="46541"/>
    <cellStyle name="Normal 13 4 2 4 2" xfId="46542"/>
    <cellStyle name="Normal 13 4 2 5" xfId="46543"/>
    <cellStyle name="Normal 13 4 2 6" xfId="46544"/>
    <cellStyle name="Normal 13 4 3" xfId="46545"/>
    <cellStyle name="Normal 13 4 3 2" xfId="46546"/>
    <cellStyle name="Normal 13 4 3 2 2" xfId="46547"/>
    <cellStyle name="Normal 13 4 3 2 2 2" xfId="46548"/>
    <cellStyle name="Normal 13 4 3 2 3" xfId="46549"/>
    <cellStyle name="Normal 13 4 3 2 4" xfId="46550"/>
    <cellStyle name="Normal 13 4 3 3" xfId="46551"/>
    <cellStyle name="Normal 13 4 3 3 2" xfId="46552"/>
    <cellStyle name="Normal 13 4 3 4" xfId="46553"/>
    <cellStyle name="Normal 13 4 3 5" xfId="46554"/>
    <cellStyle name="Normal 13 4 4" xfId="46555"/>
    <cellStyle name="Normal 13 4 4 2" xfId="46556"/>
    <cellStyle name="Normal 13 4 4 2 2" xfId="46557"/>
    <cellStyle name="Normal 13 4 4 3" xfId="46558"/>
    <cellStyle name="Normal 13 4 4 4" xfId="46559"/>
    <cellStyle name="Normal 13 4 5" xfId="46560"/>
    <cellStyle name="Normal 13 4 5 2" xfId="46561"/>
    <cellStyle name="Normal 13 4 6" xfId="46562"/>
    <cellStyle name="Normal 13 4 7" xfId="46563"/>
    <cellStyle name="Normal 13 40" xfId="46564"/>
    <cellStyle name="Normal 13 5" xfId="46565"/>
    <cellStyle name="Normal 13 5 2" xfId="46566"/>
    <cellStyle name="Normal 13 5 2 2" xfId="46567"/>
    <cellStyle name="Normal 13 5 2 2 2" xfId="46568"/>
    <cellStyle name="Normal 13 5 2 2 2 2" xfId="46569"/>
    <cellStyle name="Normal 13 5 2 2 2 2 2" xfId="46570"/>
    <cellStyle name="Normal 13 5 2 2 2 3" xfId="46571"/>
    <cellStyle name="Normal 13 5 2 2 2 4" xfId="46572"/>
    <cellStyle name="Normal 13 5 2 2 3" xfId="46573"/>
    <cellStyle name="Normal 13 5 2 2 3 2" xfId="46574"/>
    <cellStyle name="Normal 13 5 2 2 4" xfId="46575"/>
    <cellStyle name="Normal 13 5 2 2 5" xfId="46576"/>
    <cellStyle name="Normal 13 5 2 3" xfId="46577"/>
    <cellStyle name="Normal 13 5 2 3 2" xfId="46578"/>
    <cellStyle name="Normal 13 5 2 3 2 2" xfId="46579"/>
    <cellStyle name="Normal 13 5 2 3 3" xfId="46580"/>
    <cellStyle name="Normal 13 5 2 3 4" xfId="46581"/>
    <cellStyle name="Normal 13 5 2 4" xfId="46582"/>
    <cellStyle name="Normal 13 5 2 4 2" xfId="46583"/>
    <cellStyle name="Normal 13 5 2 5" xfId="46584"/>
    <cellStyle name="Normal 13 5 2 6" xfId="46585"/>
    <cellStyle name="Normal 13 5 3" xfId="46586"/>
    <cellStyle name="Normal 13 5 3 2" xfId="46587"/>
    <cellStyle name="Normal 13 5 3 2 2" xfId="46588"/>
    <cellStyle name="Normal 13 5 3 2 2 2" xfId="46589"/>
    <cellStyle name="Normal 13 5 3 2 3" xfId="46590"/>
    <cellStyle name="Normal 13 5 3 2 4" xfId="46591"/>
    <cellStyle name="Normal 13 5 3 3" xfId="46592"/>
    <cellStyle name="Normal 13 5 3 3 2" xfId="46593"/>
    <cellStyle name="Normal 13 5 3 4" xfId="46594"/>
    <cellStyle name="Normal 13 5 3 5" xfId="46595"/>
    <cellStyle name="Normal 13 5 4" xfId="46596"/>
    <cellStyle name="Normal 13 5 4 2" xfId="46597"/>
    <cellStyle name="Normal 13 5 4 2 2" xfId="46598"/>
    <cellStyle name="Normal 13 5 4 3" xfId="46599"/>
    <cellStyle name="Normal 13 5 4 4" xfId="46600"/>
    <cellStyle name="Normal 13 5 5" xfId="46601"/>
    <cellStyle name="Normal 13 5 5 2" xfId="46602"/>
    <cellStyle name="Normal 13 5 6" xfId="46603"/>
    <cellStyle name="Normal 13 5 7" xfId="46604"/>
    <cellStyle name="Normal 13 6" xfId="46605"/>
    <cellStyle name="Normal 13 6 2" xfId="46606"/>
    <cellStyle name="Normal 13 6 2 2" xfId="46607"/>
    <cellStyle name="Normal 13 6 2 2 2" xfId="46608"/>
    <cellStyle name="Normal 13 6 2 2 2 2" xfId="46609"/>
    <cellStyle name="Normal 13 6 2 2 2 2 2" xfId="46610"/>
    <cellStyle name="Normal 13 6 2 2 2 3" xfId="46611"/>
    <cellStyle name="Normal 13 6 2 2 2 4" xfId="46612"/>
    <cellStyle name="Normal 13 6 2 2 3" xfId="46613"/>
    <cellStyle name="Normal 13 6 2 2 3 2" xfId="46614"/>
    <cellStyle name="Normal 13 6 2 2 4" xfId="46615"/>
    <cellStyle name="Normal 13 6 2 2 5" xfId="46616"/>
    <cellStyle name="Normal 13 6 2 3" xfId="46617"/>
    <cellStyle name="Normal 13 6 2 3 2" xfId="46618"/>
    <cellStyle name="Normal 13 6 2 3 2 2" xfId="46619"/>
    <cellStyle name="Normal 13 6 2 3 3" xfId="46620"/>
    <cellStyle name="Normal 13 6 2 3 4" xfId="46621"/>
    <cellStyle name="Normal 13 6 2 4" xfId="46622"/>
    <cellStyle name="Normal 13 6 2 4 2" xfId="46623"/>
    <cellStyle name="Normal 13 6 2 5" xfId="46624"/>
    <cellStyle name="Normal 13 6 2 6" xfId="46625"/>
    <cellStyle name="Normal 13 6 3" xfId="46626"/>
    <cellStyle name="Normal 13 6 3 2" xfId="46627"/>
    <cellStyle name="Normal 13 6 3 2 2" xfId="46628"/>
    <cellStyle name="Normal 13 6 3 2 2 2" xfId="46629"/>
    <cellStyle name="Normal 13 6 3 2 3" xfId="46630"/>
    <cellStyle name="Normal 13 6 3 2 4" xfId="46631"/>
    <cellStyle name="Normal 13 6 3 3" xfId="46632"/>
    <cellStyle name="Normal 13 6 3 3 2" xfId="46633"/>
    <cellStyle name="Normal 13 6 3 4" xfId="46634"/>
    <cellStyle name="Normal 13 6 3 5" xfId="46635"/>
    <cellStyle name="Normal 13 6 4" xfId="46636"/>
    <cellStyle name="Normal 13 6 4 2" xfId="46637"/>
    <cellStyle name="Normal 13 6 4 2 2" xfId="46638"/>
    <cellStyle name="Normal 13 6 4 3" xfId="46639"/>
    <cellStyle name="Normal 13 6 4 4" xfId="46640"/>
    <cellStyle name="Normal 13 6 5" xfId="46641"/>
    <cellStyle name="Normal 13 6 5 2" xfId="46642"/>
    <cellStyle name="Normal 13 6 6" xfId="46643"/>
    <cellStyle name="Normal 13 6 7" xfId="46644"/>
    <cellStyle name="Normal 13 7" xfId="46645"/>
    <cellStyle name="Normal 13 7 2" xfId="46646"/>
    <cellStyle name="Normal 13 7 2 2" xfId="46647"/>
    <cellStyle name="Normal 13 7 2 2 2" xfId="46648"/>
    <cellStyle name="Normal 13 7 2 2 2 2" xfId="46649"/>
    <cellStyle name="Normal 13 7 2 2 2 2 2" xfId="46650"/>
    <cellStyle name="Normal 13 7 2 2 2 3" xfId="46651"/>
    <cellStyle name="Normal 13 7 2 2 2 4" xfId="46652"/>
    <cellStyle name="Normal 13 7 2 2 3" xfId="46653"/>
    <cellStyle name="Normal 13 7 2 2 3 2" xfId="46654"/>
    <cellStyle name="Normal 13 7 2 2 4" xfId="46655"/>
    <cellStyle name="Normal 13 7 2 2 5" xfId="46656"/>
    <cellStyle name="Normal 13 7 2 3" xfId="46657"/>
    <cellStyle name="Normal 13 7 2 3 2" xfId="46658"/>
    <cellStyle name="Normal 13 7 2 3 2 2" xfId="46659"/>
    <cellStyle name="Normal 13 7 2 3 3" xfId="46660"/>
    <cellStyle name="Normal 13 7 2 3 4" xfId="46661"/>
    <cellStyle name="Normal 13 7 2 4" xfId="46662"/>
    <cellStyle name="Normal 13 7 2 4 2" xfId="46663"/>
    <cellStyle name="Normal 13 7 2 5" xfId="46664"/>
    <cellStyle name="Normal 13 7 2 6" xfId="46665"/>
    <cellStyle name="Normal 13 7 3" xfId="46666"/>
    <cellStyle name="Normal 13 7 3 2" xfId="46667"/>
    <cellStyle name="Normal 13 7 3 2 2" xfId="46668"/>
    <cellStyle name="Normal 13 7 3 2 2 2" xfId="46669"/>
    <cellStyle name="Normal 13 7 3 2 3" xfId="46670"/>
    <cellStyle name="Normal 13 7 3 2 4" xfId="46671"/>
    <cellStyle name="Normal 13 7 3 3" xfId="46672"/>
    <cellStyle name="Normal 13 7 3 3 2" xfId="46673"/>
    <cellStyle name="Normal 13 7 3 4" xfId="46674"/>
    <cellStyle name="Normal 13 7 3 5" xfId="46675"/>
    <cellStyle name="Normal 13 7 4" xfId="46676"/>
    <cellStyle name="Normal 13 7 4 2" xfId="46677"/>
    <cellStyle name="Normal 13 7 4 2 2" xfId="46678"/>
    <cellStyle name="Normal 13 7 4 3" xfId="46679"/>
    <cellStyle name="Normal 13 7 4 4" xfId="46680"/>
    <cellStyle name="Normal 13 7 5" xfId="46681"/>
    <cellStyle name="Normal 13 7 5 2" xfId="46682"/>
    <cellStyle name="Normal 13 7 6" xfId="46683"/>
    <cellStyle name="Normal 13 7 7" xfId="46684"/>
    <cellStyle name="Normal 13 8" xfId="46685"/>
    <cellStyle name="Normal 13 8 2" xfId="46686"/>
    <cellStyle name="Normal 13 8 2 2" xfId="46687"/>
    <cellStyle name="Normal 13 8 2 2 2" xfId="46688"/>
    <cellStyle name="Normal 13 8 2 2 2 2" xfId="46689"/>
    <cellStyle name="Normal 13 8 2 2 2 2 2" xfId="46690"/>
    <cellStyle name="Normal 13 8 2 2 2 3" xfId="46691"/>
    <cellStyle name="Normal 13 8 2 2 2 4" xfId="46692"/>
    <cellStyle name="Normal 13 8 2 2 3" xfId="46693"/>
    <cellStyle name="Normal 13 8 2 2 3 2" xfId="46694"/>
    <cellStyle name="Normal 13 8 2 2 4" xfId="46695"/>
    <cellStyle name="Normal 13 8 2 2 5" xfId="46696"/>
    <cellStyle name="Normal 13 8 2 3" xfId="46697"/>
    <cellStyle name="Normal 13 8 2 3 2" xfId="46698"/>
    <cellStyle name="Normal 13 8 2 3 2 2" xfId="46699"/>
    <cellStyle name="Normal 13 8 2 3 3" xfId="46700"/>
    <cellStyle name="Normal 13 8 2 3 4" xfId="46701"/>
    <cellStyle name="Normal 13 8 2 4" xfId="46702"/>
    <cellStyle name="Normal 13 8 2 4 2" xfId="46703"/>
    <cellStyle name="Normal 13 8 2 5" xfId="46704"/>
    <cellStyle name="Normal 13 8 2 6" xfId="46705"/>
    <cellStyle name="Normal 13 8 3" xfId="46706"/>
    <cellStyle name="Normal 13 8 3 2" xfId="46707"/>
    <cellStyle name="Normal 13 8 3 2 2" xfId="46708"/>
    <cellStyle name="Normal 13 8 3 2 2 2" xfId="46709"/>
    <cellStyle name="Normal 13 8 3 2 3" xfId="46710"/>
    <cellStyle name="Normal 13 8 3 2 4" xfId="46711"/>
    <cellStyle name="Normal 13 8 3 3" xfId="46712"/>
    <cellStyle name="Normal 13 8 3 3 2" xfId="46713"/>
    <cellStyle name="Normal 13 8 3 4" xfId="46714"/>
    <cellStyle name="Normal 13 8 3 5" xfId="46715"/>
    <cellStyle name="Normal 13 8 4" xfId="46716"/>
    <cellStyle name="Normal 13 8 4 2" xfId="46717"/>
    <cellStyle name="Normal 13 8 4 2 2" xfId="46718"/>
    <cellStyle name="Normal 13 8 4 3" xfId="46719"/>
    <cellStyle name="Normal 13 8 4 4" xfId="46720"/>
    <cellStyle name="Normal 13 8 5" xfId="46721"/>
    <cellStyle name="Normal 13 8 5 2" xfId="46722"/>
    <cellStyle name="Normal 13 8 6" xfId="46723"/>
    <cellStyle name="Normal 13 8 7" xfId="46724"/>
    <cellStyle name="Normal 13 9" xfId="46725"/>
    <cellStyle name="Normal 13 9 2" xfId="46726"/>
    <cellStyle name="Normal 13 9 2 2" xfId="46727"/>
    <cellStyle name="Normal 13 9 2 2 2" xfId="46728"/>
    <cellStyle name="Normal 13 9 2 2 2 2" xfId="46729"/>
    <cellStyle name="Normal 13 9 2 2 2 2 2" xfId="46730"/>
    <cellStyle name="Normal 13 9 2 2 2 3" xfId="46731"/>
    <cellStyle name="Normal 13 9 2 2 2 4" xfId="46732"/>
    <cellStyle name="Normal 13 9 2 2 3" xfId="46733"/>
    <cellStyle name="Normal 13 9 2 2 3 2" xfId="46734"/>
    <cellStyle name="Normal 13 9 2 2 4" xfId="46735"/>
    <cellStyle name="Normal 13 9 2 2 5" xfId="46736"/>
    <cellStyle name="Normal 13 9 2 3" xfId="46737"/>
    <cellStyle name="Normal 13 9 2 3 2" xfId="46738"/>
    <cellStyle name="Normal 13 9 2 3 2 2" xfId="46739"/>
    <cellStyle name="Normal 13 9 2 3 3" xfId="46740"/>
    <cellStyle name="Normal 13 9 2 3 4" xfId="46741"/>
    <cellStyle name="Normal 13 9 2 4" xfId="46742"/>
    <cellStyle name="Normal 13 9 2 4 2" xfId="46743"/>
    <cellStyle name="Normal 13 9 2 5" xfId="46744"/>
    <cellStyle name="Normal 13 9 2 6" xfId="46745"/>
    <cellStyle name="Normal 13 9 3" xfId="46746"/>
    <cellStyle name="Normal 13 9 3 2" xfId="46747"/>
    <cellStyle name="Normal 13 9 3 2 2" xfId="46748"/>
    <cellStyle name="Normal 13 9 3 2 2 2" xfId="46749"/>
    <cellStyle name="Normal 13 9 3 2 3" xfId="46750"/>
    <cellStyle name="Normal 13 9 3 2 4" xfId="46751"/>
    <cellStyle name="Normal 13 9 3 3" xfId="46752"/>
    <cellStyle name="Normal 13 9 3 3 2" xfId="46753"/>
    <cellStyle name="Normal 13 9 3 4" xfId="46754"/>
    <cellStyle name="Normal 13 9 3 5" xfId="46755"/>
    <cellStyle name="Normal 13 9 4" xfId="46756"/>
    <cellStyle name="Normal 13 9 4 2" xfId="46757"/>
    <cellStyle name="Normal 13 9 4 2 2" xfId="46758"/>
    <cellStyle name="Normal 13 9 4 3" xfId="46759"/>
    <cellStyle name="Normal 13 9 4 4" xfId="46760"/>
    <cellStyle name="Normal 13 9 5" xfId="46761"/>
    <cellStyle name="Normal 13 9 5 2" xfId="46762"/>
    <cellStyle name="Normal 13 9 6" xfId="46763"/>
    <cellStyle name="Normal 13 9 7" xfId="46764"/>
    <cellStyle name="Normal 14" xfId="46765"/>
    <cellStyle name="Normal 14 2" xfId="46766"/>
    <cellStyle name="Normal 14 3" xfId="46767"/>
    <cellStyle name="Normal 14 4" xfId="46768"/>
    <cellStyle name="Normal 14 5" xfId="46769"/>
    <cellStyle name="Normal 14 6" xfId="46770"/>
    <cellStyle name="Normal 15" xfId="46771"/>
    <cellStyle name="Normal 15 10" xfId="46772"/>
    <cellStyle name="Normal 15 11" xfId="46773"/>
    <cellStyle name="Normal 15 2" xfId="46774"/>
    <cellStyle name="Normal 15 2 2" xfId="46775"/>
    <cellStyle name="Normal 15 2 3" xfId="46776"/>
    <cellStyle name="Normal 15 2 4" xfId="46777"/>
    <cellStyle name="Normal 15 2 5" xfId="46778"/>
    <cellStyle name="Normal 15 3" xfId="46779"/>
    <cellStyle name="Normal 15 3 2" xfId="46780"/>
    <cellStyle name="Normal 15 3 3" xfId="46781"/>
    <cellStyle name="Normal 15 3 4" xfId="46782"/>
    <cellStyle name="Normal 15 3 5" xfId="46783"/>
    <cellStyle name="Normal 15 4" xfId="46784"/>
    <cellStyle name="Normal 15 4 2" xfId="46785"/>
    <cellStyle name="Normal 15 4 3" xfId="46786"/>
    <cellStyle name="Normal 15 4 4" xfId="46787"/>
    <cellStyle name="Normal 15 4 5" xfId="46788"/>
    <cellStyle name="Normal 15 4 5 2" xfId="46789"/>
    <cellStyle name="Normal 15 4 6" xfId="46790"/>
    <cellStyle name="Normal 15 5" xfId="46791"/>
    <cellStyle name="Normal 15 5 2" xfId="46792"/>
    <cellStyle name="Normal 15 5 2 2" xfId="46793"/>
    <cellStyle name="Normal 15 5 3" xfId="46794"/>
    <cellStyle name="Normal 15 5 4" xfId="46795"/>
    <cellStyle name="Normal 15 6" xfId="46796"/>
    <cellStyle name="Normal 15 6 2" xfId="46797"/>
    <cellStyle name="Normal 15 6 2 2" xfId="46798"/>
    <cellStyle name="Normal 15 6 3" xfId="46799"/>
    <cellStyle name="Normal 15 7" xfId="46800"/>
    <cellStyle name="Normal 15 7 2" xfId="46801"/>
    <cellStyle name="Normal 15 7 2 2" xfId="46802"/>
    <cellStyle name="Normal 15 7 3" xfId="46803"/>
    <cellStyle name="Normal 15 8" xfId="46804"/>
    <cellStyle name="Normal 15 8 2" xfId="46805"/>
    <cellStyle name="Normal 15 9" xfId="46806"/>
    <cellStyle name="Normal 16" xfId="46807"/>
    <cellStyle name="Normal 16 10" xfId="46808"/>
    <cellStyle name="Normal 16 11" xfId="46809"/>
    <cellStyle name="Normal 16 2" xfId="46810"/>
    <cellStyle name="Normal 16 2 2" xfId="46811"/>
    <cellStyle name="Normal 16 2 3" xfId="46812"/>
    <cellStyle name="Normal 16 2 4" xfId="46813"/>
    <cellStyle name="Normal 16 2 5" xfId="46814"/>
    <cellStyle name="Normal 16 3" xfId="46815"/>
    <cellStyle name="Normal 16 3 2" xfId="46816"/>
    <cellStyle name="Normal 16 3 3" xfId="46817"/>
    <cellStyle name="Normal 16 3 4" xfId="46818"/>
    <cellStyle name="Normal 16 3 5" xfId="46819"/>
    <cellStyle name="Normal 16 4" xfId="46820"/>
    <cellStyle name="Normal 16 4 2" xfId="46821"/>
    <cellStyle name="Normal 16 4 3" xfId="46822"/>
    <cellStyle name="Normal 16 4 4" xfId="46823"/>
    <cellStyle name="Normal 16 4 5" xfId="46824"/>
    <cellStyle name="Normal 16 4 5 2" xfId="46825"/>
    <cellStyle name="Normal 16 4 6" xfId="46826"/>
    <cellStyle name="Normal 16 5" xfId="46827"/>
    <cellStyle name="Normal 16 5 2" xfId="46828"/>
    <cellStyle name="Normal 16 5 2 2" xfId="46829"/>
    <cellStyle name="Normal 16 5 3" xfId="46830"/>
    <cellStyle name="Normal 16 5 4" xfId="46831"/>
    <cellStyle name="Normal 16 6" xfId="46832"/>
    <cellStyle name="Normal 16 6 2" xfId="46833"/>
    <cellStyle name="Normal 16 6 2 2" xfId="46834"/>
    <cellStyle name="Normal 16 6 3" xfId="46835"/>
    <cellStyle name="Normal 16 7" xfId="46836"/>
    <cellStyle name="Normal 16 7 2" xfId="46837"/>
    <cellStyle name="Normal 16 7 2 2" xfId="46838"/>
    <cellStyle name="Normal 16 7 3" xfId="46839"/>
    <cellStyle name="Normal 16 8" xfId="46840"/>
    <cellStyle name="Normal 16 8 2" xfId="46841"/>
    <cellStyle name="Normal 16 9" xfId="46842"/>
    <cellStyle name="Normal 17" xfId="46843"/>
    <cellStyle name="Normal 17 2" xfId="46844"/>
    <cellStyle name="Normal 17 3" xfId="46845"/>
    <cellStyle name="Normal 17 4" xfId="46846"/>
    <cellStyle name="Normal 17 5" xfId="46847"/>
    <cellStyle name="Normal 17 6" xfId="46848"/>
    <cellStyle name="Normal 18" xfId="46849"/>
    <cellStyle name="Normal 18 2" xfId="46850"/>
    <cellStyle name="Normal 18 2 2" xfId="46851"/>
    <cellStyle name="Normal 18 2 3" xfId="46852"/>
    <cellStyle name="Normal 18 2 4" xfId="46853"/>
    <cellStyle name="Normal 18 2 5" xfId="46854"/>
    <cellStyle name="Normal 18 2 6" xfId="46855"/>
    <cellStyle name="Normal 18 3" xfId="46856"/>
    <cellStyle name="Normal 18 4" xfId="46857"/>
    <cellStyle name="Normal 18 5" xfId="46858"/>
    <cellStyle name="Normal 18 6" xfId="46859"/>
    <cellStyle name="Normal 18 7" xfId="46860"/>
    <cellStyle name="Normal 19" xfId="46861"/>
    <cellStyle name="Normal 19 2" xfId="46862"/>
    <cellStyle name="Normal 19 2 2" xfId="46863"/>
    <cellStyle name="Normal 19 2 3" xfId="46864"/>
    <cellStyle name="Normal 19 2 4" xfId="46865"/>
    <cellStyle name="Normal 19 2 5" xfId="46866"/>
    <cellStyle name="Normal 19 2 6" xfId="46867"/>
    <cellStyle name="Normal 19 3" xfId="46868"/>
    <cellStyle name="Normal 19 4" xfId="46869"/>
    <cellStyle name="Normal 19 5" xfId="46870"/>
    <cellStyle name="Normal 19 6" xfId="46871"/>
    <cellStyle name="Normal 19 7" xfId="46872"/>
    <cellStyle name="Normal 2" xfId="3"/>
    <cellStyle name="Normal 2 10" xfId="46873"/>
    <cellStyle name="Normal 2 10 2" xfId="46874"/>
    <cellStyle name="Normal 2 10 2 2" xfId="46875"/>
    <cellStyle name="Normal 2 10 2 2 2" xfId="46876"/>
    <cellStyle name="Normal 2 10 2 3" xfId="46877"/>
    <cellStyle name="Normal 2 10 2 4" xfId="46878"/>
    <cellStyle name="Normal 2 10 3" xfId="46879"/>
    <cellStyle name="Normal 2 10 3 2" xfId="46880"/>
    <cellStyle name="Normal 2 10 3 2 2" xfId="46881"/>
    <cellStyle name="Normal 2 10 3 3" xfId="46882"/>
    <cellStyle name="Normal 2 10 4" xfId="46883"/>
    <cellStyle name="Normal 2 10 4 2" xfId="46884"/>
    <cellStyle name="Normal 2 10 4 2 2" xfId="46885"/>
    <cellStyle name="Normal 2 10 4 3" xfId="46886"/>
    <cellStyle name="Normal 2 10 5" xfId="46887"/>
    <cellStyle name="Normal 2 10 5 2" xfId="46888"/>
    <cellStyle name="Normal 2 10 6" xfId="46889"/>
    <cellStyle name="Normal 2 10 7" xfId="46890"/>
    <cellStyle name="Normal 2 11" xfId="46891"/>
    <cellStyle name="Normal 2 11 2" xfId="46892"/>
    <cellStyle name="Normal 2 11 2 2" xfId="46893"/>
    <cellStyle name="Normal 2 11 2 2 2" xfId="46894"/>
    <cellStyle name="Normal 2 11 2 3" xfId="46895"/>
    <cellStyle name="Normal 2 11 2 4" xfId="46896"/>
    <cellStyle name="Normal 2 11 3" xfId="46897"/>
    <cellStyle name="Normal 2 11 3 2" xfId="46898"/>
    <cellStyle name="Normal 2 11 3 2 2" xfId="46899"/>
    <cellStyle name="Normal 2 11 3 3" xfId="46900"/>
    <cellStyle name="Normal 2 11 4" xfId="46901"/>
    <cellStyle name="Normal 2 11 4 2" xfId="46902"/>
    <cellStyle name="Normal 2 11 4 2 2" xfId="46903"/>
    <cellStyle name="Normal 2 11 4 3" xfId="46904"/>
    <cellStyle name="Normal 2 11 5" xfId="46905"/>
    <cellStyle name="Normal 2 11 5 2" xfId="46906"/>
    <cellStyle name="Normal 2 11 6" xfId="46907"/>
    <cellStyle name="Normal 2 11 7" xfId="46908"/>
    <cellStyle name="Normal 2 12" xfId="46909"/>
    <cellStyle name="Normal 2 12 2" xfId="46910"/>
    <cellStyle name="Normal 2 12 2 2" xfId="46911"/>
    <cellStyle name="Normal 2 12 2 2 2" xfId="46912"/>
    <cellStyle name="Normal 2 12 2 3" xfId="46913"/>
    <cellStyle name="Normal 2 12 2 4" xfId="46914"/>
    <cellStyle name="Normal 2 12 3" xfId="46915"/>
    <cellStyle name="Normal 2 12 3 2" xfId="46916"/>
    <cellStyle name="Normal 2 12 3 2 2" xfId="46917"/>
    <cellStyle name="Normal 2 12 3 3" xfId="46918"/>
    <cellStyle name="Normal 2 12 4" xfId="46919"/>
    <cellStyle name="Normal 2 12 4 2" xfId="46920"/>
    <cellStyle name="Normal 2 12 4 2 2" xfId="46921"/>
    <cellStyle name="Normal 2 12 4 3" xfId="46922"/>
    <cellStyle name="Normal 2 12 5" xfId="46923"/>
    <cellStyle name="Normal 2 12 5 2" xfId="46924"/>
    <cellStyle name="Normal 2 12 6" xfId="46925"/>
    <cellStyle name="Normal 2 12 7" xfId="46926"/>
    <cellStyle name="Normal 2 13" xfId="46927"/>
    <cellStyle name="Normal 2 13 2" xfId="46928"/>
    <cellStyle name="Normal 2 13 2 2" xfId="46929"/>
    <cellStyle name="Normal 2 13 2 2 2" xfId="46930"/>
    <cellStyle name="Normal 2 13 2 3" xfId="46931"/>
    <cellStyle name="Normal 2 13 2 4" xfId="46932"/>
    <cellStyle name="Normal 2 13 3" xfId="46933"/>
    <cellStyle name="Normal 2 13 3 2" xfId="46934"/>
    <cellStyle name="Normal 2 13 3 2 2" xfId="46935"/>
    <cellStyle name="Normal 2 13 3 3" xfId="46936"/>
    <cellStyle name="Normal 2 13 4" xfId="46937"/>
    <cellStyle name="Normal 2 13 4 2" xfId="46938"/>
    <cellStyle name="Normal 2 13 4 2 2" xfId="46939"/>
    <cellStyle name="Normal 2 13 4 3" xfId="46940"/>
    <cellStyle name="Normal 2 13 5" xfId="46941"/>
    <cellStyle name="Normal 2 13 5 2" xfId="46942"/>
    <cellStyle name="Normal 2 13 6" xfId="46943"/>
    <cellStyle name="Normal 2 13 7" xfId="46944"/>
    <cellStyle name="Normal 2 14" xfId="46945"/>
    <cellStyle name="Normal 2 14 2" xfId="46946"/>
    <cellStyle name="Normal 2 14 2 2" xfId="46947"/>
    <cellStyle name="Normal 2 14 2 2 2" xfId="46948"/>
    <cellStyle name="Normal 2 14 2 3" xfId="46949"/>
    <cellStyle name="Normal 2 14 2 4" xfId="46950"/>
    <cellStyle name="Normal 2 14 3" xfId="46951"/>
    <cellStyle name="Normal 2 14 3 2" xfId="46952"/>
    <cellStyle name="Normal 2 14 3 2 2" xfId="46953"/>
    <cellStyle name="Normal 2 14 3 3" xfId="46954"/>
    <cellStyle name="Normal 2 14 4" xfId="46955"/>
    <cellStyle name="Normal 2 14 4 2" xfId="46956"/>
    <cellStyle name="Normal 2 14 4 2 2" xfId="46957"/>
    <cellStyle name="Normal 2 14 4 3" xfId="46958"/>
    <cellStyle name="Normal 2 14 5" xfId="46959"/>
    <cellStyle name="Normal 2 14 5 2" xfId="46960"/>
    <cellStyle name="Normal 2 14 6" xfId="46961"/>
    <cellStyle name="Normal 2 14 7" xfId="46962"/>
    <cellStyle name="Normal 2 15" xfId="46963"/>
    <cellStyle name="Normal 2 15 2" xfId="46964"/>
    <cellStyle name="Normal 2 15 2 2" xfId="46965"/>
    <cellStyle name="Normal 2 15 2 2 2" xfId="46966"/>
    <cellStyle name="Normal 2 15 2 3" xfId="46967"/>
    <cellStyle name="Normal 2 15 2 4" xfId="46968"/>
    <cellStyle name="Normal 2 15 3" xfId="46969"/>
    <cellStyle name="Normal 2 15 3 2" xfId="46970"/>
    <cellStyle name="Normal 2 15 3 2 2" xfId="46971"/>
    <cellStyle name="Normal 2 15 3 3" xfId="46972"/>
    <cellStyle name="Normal 2 15 4" xfId="46973"/>
    <cellStyle name="Normal 2 15 4 2" xfId="46974"/>
    <cellStyle name="Normal 2 15 4 2 2" xfId="46975"/>
    <cellStyle name="Normal 2 15 4 3" xfId="46976"/>
    <cellStyle name="Normal 2 15 5" xfId="46977"/>
    <cellStyle name="Normal 2 15 5 2" xfId="46978"/>
    <cellStyle name="Normal 2 15 6" xfId="46979"/>
    <cellStyle name="Normal 2 15 7" xfId="46980"/>
    <cellStyle name="Normal 2 16" xfId="46981"/>
    <cellStyle name="Normal 2 16 2" xfId="46982"/>
    <cellStyle name="Normal 2 16 2 2" xfId="46983"/>
    <cellStyle name="Normal 2 16 2 2 2" xfId="46984"/>
    <cellStyle name="Normal 2 16 2 3" xfId="46985"/>
    <cellStyle name="Normal 2 16 2 4" xfId="46986"/>
    <cellStyle name="Normal 2 16 3" xfId="46987"/>
    <cellStyle name="Normal 2 16 3 2" xfId="46988"/>
    <cellStyle name="Normal 2 16 3 2 2" xfId="46989"/>
    <cellStyle name="Normal 2 16 3 3" xfId="46990"/>
    <cellStyle name="Normal 2 16 4" xfId="46991"/>
    <cellStyle name="Normal 2 16 4 2" xfId="46992"/>
    <cellStyle name="Normal 2 16 4 2 2" xfId="46993"/>
    <cellStyle name="Normal 2 16 4 3" xfId="46994"/>
    <cellStyle name="Normal 2 16 5" xfId="46995"/>
    <cellStyle name="Normal 2 16 5 2" xfId="46996"/>
    <cellStyle name="Normal 2 16 6" xfId="46997"/>
    <cellStyle name="Normal 2 16 7" xfId="46998"/>
    <cellStyle name="Normal 2 17" xfId="46999"/>
    <cellStyle name="Normal 2 17 2" xfId="47000"/>
    <cellStyle name="Normal 2 17 2 2" xfId="47001"/>
    <cellStyle name="Normal 2 17 2 2 2" xfId="47002"/>
    <cellStyle name="Normal 2 17 2 3" xfId="47003"/>
    <cellStyle name="Normal 2 17 2 4" xfId="47004"/>
    <cellStyle name="Normal 2 17 3" xfId="47005"/>
    <cellStyle name="Normal 2 17 3 2" xfId="47006"/>
    <cellStyle name="Normal 2 17 3 2 2" xfId="47007"/>
    <cellStyle name="Normal 2 17 3 3" xfId="47008"/>
    <cellStyle name="Normal 2 17 4" xfId="47009"/>
    <cellStyle name="Normal 2 17 4 2" xfId="47010"/>
    <cellStyle name="Normal 2 17 4 2 2" xfId="47011"/>
    <cellStyle name="Normal 2 17 4 3" xfId="47012"/>
    <cellStyle name="Normal 2 17 5" xfId="47013"/>
    <cellStyle name="Normal 2 17 5 2" xfId="47014"/>
    <cellStyle name="Normal 2 17 6" xfId="47015"/>
    <cellStyle name="Normal 2 17 7" xfId="47016"/>
    <cellStyle name="Normal 2 18" xfId="47017"/>
    <cellStyle name="Normal 2 18 2" xfId="47018"/>
    <cellStyle name="Normal 2 18 2 2" xfId="47019"/>
    <cellStyle name="Normal 2 18 2 2 2" xfId="47020"/>
    <cellStyle name="Normal 2 18 2 3" xfId="47021"/>
    <cellStyle name="Normal 2 18 2 4" xfId="47022"/>
    <cellStyle name="Normal 2 18 3" xfId="47023"/>
    <cellStyle name="Normal 2 18 3 2" xfId="47024"/>
    <cellStyle name="Normal 2 18 3 2 2" xfId="47025"/>
    <cellStyle name="Normal 2 18 3 3" xfId="47026"/>
    <cellStyle name="Normal 2 18 4" xfId="47027"/>
    <cellStyle name="Normal 2 18 4 2" xfId="47028"/>
    <cellStyle name="Normal 2 18 4 2 2" xfId="47029"/>
    <cellStyle name="Normal 2 18 4 3" xfId="47030"/>
    <cellStyle name="Normal 2 18 5" xfId="47031"/>
    <cellStyle name="Normal 2 18 5 2" xfId="47032"/>
    <cellStyle name="Normal 2 18 6" xfId="47033"/>
    <cellStyle name="Normal 2 18 7" xfId="47034"/>
    <cellStyle name="Normal 2 19" xfId="47035"/>
    <cellStyle name="Normal 2 19 2" xfId="47036"/>
    <cellStyle name="Normal 2 19 2 2" xfId="47037"/>
    <cellStyle name="Normal 2 19 2 2 2" xfId="47038"/>
    <cellStyle name="Normal 2 19 2 3" xfId="47039"/>
    <cellStyle name="Normal 2 19 2 4" xfId="47040"/>
    <cellStyle name="Normal 2 19 3" xfId="47041"/>
    <cellStyle name="Normal 2 19 3 2" xfId="47042"/>
    <cellStyle name="Normal 2 19 3 2 2" xfId="47043"/>
    <cellStyle name="Normal 2 19 3 3" xfId="47044"/>
    <cellStyle name="Normal 2 19 4" xfId="47045"/>
    <cellStyle name="Normal 2 19 4 2" xfId="47046"/>
    <cellStyle name="Normal 2 19 4 2 2" xfId="47047"/>
    <cellStyle name="Normal 2 19 4 3" xfId="47048"/>
    <cellStyle name="Normal 2 19 5" xfId="47049"/>
    <cellStyle name="Normal 2 19 5 2" xfId="47050"/>
    <cellStyle name="Normal 2 19 6" xfId="47051"/>
    <cellStyle name="Normal 2 19 7" xfId="47052"/>
    <cellStyle name="Normal 2 2" xfId="47053"/>
    <cellStyle name="Normal 2 2 2" xfId="47054"/>
    <cellStyle name="Normal 2 2 2 2" xfId="47055"/>
    <cellStyle name="Normal 2 2 2 2 2" xfId="47056"/>
    <cellStyle name="Normal 2 2 2 3" xfId="47057"/>
    <cellStyle name="Normal 2 2 2 4" xfId="47058"/>
    <cellStyle name="Normal 2 2 3" xfId="47059"/>
    <cellStyle name="Normal 2 2 3 2" xfId="47060"/>
    <cellStyle name="Normal 2 2 3 2 2" xfId="47061"/>
    <cellStyle name="Normal 2 2 3 3" xfId="47062"/>
    <cellStyle name="Normal 2 2 4" xfId="47063"/>
    <cellStyle name="Normal 2 2 4 2" xfId="47064"/>
    <cellStyle name="Normal 2 2 4 2 2" xfId="47065"/>
    <cellStyle name="Normal 2 2 4 3" xfId="47066"/>
    <cellStyle name="Normal 2 2 5" xfId="47067"/>
    <cellStyle name="Normal 2 2 5 2" xfId="47068"/>
    <cellStyle name="Normal 2 2 6" xfId="47069"/>
    <cellStyle name="Normal 2 2 7" xfId="47070"/>
    <cellStyle name="Normal 2 2 8" xfId="58540"/>
    <cellStyle name="Normal 2 20" xfId="47071"/>
    <cellStyle name="Normal 2 20 2" xfId="47072"/>
    <cellStyle name="Normal 2 20 2 2" xfId="47073"/>
    <cellStyle name="Normal 2 20 2 2 2" xfId="47074"/>
    <cellStyle name="Normal 2 20 2 3" xfId="47075"/>
    <cellStyle name="Normal 2 20 2 4" xfId="47076"/>
    <cellStyle name="Normal 2 20 3" xfId="47077"/>
    <cellStyle name="Normal 2 20 3 2" xfId="47078"/>
    <cellStyle name="Normal 2 20 3 2 2" xfId="47079"/>
    <cellStyle name="Normal 2 20 3 3" xfId="47080"/>
    <cellStyle name="Normal 2 20 4" xfId="47081"/>
    <cellStyle name="Normal 2 20 4 2" xfId="47082"/>
    <cellStyle name="Normal 2 20 4 2 2" xfId="47083"/>
    <cellStyle name="Normal 2 20 4 3" xfId="47084"/>
    <cellStyle name="Normal 2 20 5" xfId="47085"/>
    <cellStyle name="Normal 2 20 5 2" xfId="47086"/>
    <cellStyle name="Normal 2 20 6" xfId="47087"/>
    <cellStyle name="Normal 2 20 7" xfId="47088"/>
    <cellStyle name="Normal 2 21" xfId="47089"/>
    <cellStyle name="Normal 2 21 2" xfId="47090"/>
    <cellStyle name="Normal 2 21 2 2" xfId="47091"/>
    <cellStyle name="Normal 2 21 2 2 2" xfId="47092"/>
    <cellStyle name="Normal 2 21 2 3" xfId="47093"/>
    <cellStyle name="Normal 2 21 2 4" xfId="47094"/>
    <cellStyle name="Normal 2 21 3" xfId="47095"/>
    <cellStyle name="Normal 2 21 3 2" xfId="47096"/>
    <cellStyle name="Normal 2 21 3 2 2" xfId="47097"/>
    <cellStyle name="Normal 2 21 3 3" xfId="47098"/>
    <cellStyle name="Normal 2 21 4" xfId="47099"/>
    <cellStyle name="Normal 2 21 4 2" xfId="47100"/>
    <cellStyle name="Normal 2 21 4 2 2" xfId="47101"/>
    <cellStyle name="Normal 2 21 4 3" xfId="47102"/>
    <cellStyle name="Normal 2 21 5" xfId="47103"/>
    <cellStyle name="Normal 2 21 5 2" xfId="47104"/>
    <cellStyle name="Normal 2 21 6" xfId="47105"/>
    <cellStyle name="Normal 2 21 7" xfId="47106"/>
    <cellStyle name="Normal 2 22" xfId="47107"/>
    <cellStyle name="Normal 2 22 2" xfId="47108"/>
    <cellStyle name="Normal 2 22 2 2" xfId="47109"/>
    <cellStyle name="Normal 2 22 2 2 2" xfId="47110"/>
    <cellStyle name="Normal 2 22 2 3" xfId="47111"/>
    <cellStyle name="Normal 2 22 2 4" xfId="47112"/>
    <cellStyle name="Normal 2 22 3" xfId="47113"/>
    <cellStyle name="Normal 2 22 3 2" xfId="47114"/>
    <cellStyle name="Normal 2 22 3 2 2" xfId="47115"/>
    <cellStyle name="Normal 2 22 3 3" xfId="47116"/>
    <cellStyle name="Normal 2 22 4" xfId="47117"/>
    <cellStyle name="Normal 2 22 4 2" xfId="47118"/>
    <cellStyle name="Normal 2 22 4 2 2" xfId="47119"/>
    <cellStyle name="Normal 2 22 4 3" xfId="47120"/>
    <cellStyle name="Normal 2 22 5" xfId="47121"/>
    <cellStyle name="Normal 2 22 5 2" xfId="47122"/>
    <cellStyle name="Normal 2 22 6" xfId="47123"/>
    <cellStyle name="Normal 2 22 7" xfId="47124"/>
    <cellStyle name="Normal 2 23" xfId="47125"/>
    <cellStyle name="Normal 2 23 2" xfId="47126"/>
    <cellStyle name="Normal 2 23 2 2" xfId="47127"/>
    <cellStyle name="Normal 2 23 2 2 2" xfId="47128"/>
    <cellStyle name="Normal 2 23 2 3" xfId="47129"/>
    <cellStyle name="Normal 2 23 2 4" xfId="47130"/>
    <cellStyle name="Normal 2 23 3" xfId="47131"/>
    <cellStyle name="Normal 2 23 3 2" xfId="47132"/>
    <cellStyle name="Normal 2 23 3 2 2" xfId="47133"/>
    <cellStyle name="Normal 2 23 3 3" xfId="47134"/>
    <cellStyle name="Normal 2 23 4" xfId="47135"/>
    <cellStyle name="Normal 2 23 4 2" xfId="47136"/>
    <cellStyle name="Normal 2 23 4 2 2" xfId="47137"/>
    <cellStyle name="Normal 2 23 4 3" xfId="47138"/>
    <cellStyle name="Normal 2 23 5" xfId="47139"/>
    <cellStyle name="Normal 2 23 5 2" xfId="47140"/>
    <cellStyle name="Normal 2 23 6" xfId="47141"/>
    <cellStyle name="Normal 2 23 7" xfId="47142"/>
    <cellStyle name="Normal 2 24" xfId="47143"/>
    <cellStyle name="Normal 2 24 2" xfId="47144"/>
    <cellStyle name="Normal 2 24 2 2" xfId="47145"/>
    <cellStyle name="Normal 2 24 2 2 2" xfId="47146"/>
    <cellStyle name="Normal 2 24 2 3" xfId="47147"/>
    <cellStyle name="Normal 2 24 2 4" xfId="47148"/>
    <cellStyle name="Normal 2 24 3" xfId="47149"/>
    <cellStyle name="Normal 2 24 3 2" xfId="47150"/>
    <cellStyle name="Normal 2 24 3 2 2" xfId="47151"/>
    <cellStyle name="Normal 2 24 3 3" xfId="47152"/>
    <cellStyle name="Normal 2 24 4" xfId="47153"/>
    <cellStyle name="Normal 2 24 4 2" xfId="47154"/>
    <cellStyle name="Normal 2 24 4 2 2" xfId="47155"/>
    <cellStyle name="Normal 2 24 4 3" xfId="47156"/>
    <cellStyle name="Normal 2 24 5" xfId="47157"/>
    <cellStyle name="Normal 2 24 5 2" xfId="47158"/>
    <cellStyle name="Normal 2 24 6" xfId="47159"/>
    <cellStyle name="Normal 2 24 7" xfId="47160"/>
    <cellStyle name="Normal 2 25" xfId="47161"/>
    <cellStyle name="Normal 2 25 2" xfId="47162"/>
    <cellStyle name="Normal 2 25 2 2" xfId="47163"/>
    <cellStyle name="Normal 2 25 2 2 2" xfId="47164"/>
    <cellStyle name="Normal 2 25 2 3" xfId="47165"/>
    <cellStyle name="Normal 2 25 2 4" xfId="47166"/>
    <cellStyle name="Normal 2 25 3" xfId="47167"/>
    <cellStyle name="Normal 2 25 3 2" xfId="47168"/>
    <cellStyle name="Normal 2 25 3 2 2" xfId="47169"/>
    <cellStyle name="Normal 2 25 3 3" xfId="47170"/>
    <cellStyle name="Normal 2 25 4" xfId="47171"/>
    <cellStyle name="Normal 2 25 4 2" xfId="47172"/>
    <cellStyle name="Normal 2 25 4 2 2" xfId="47173"/>
    <cellStyle name="Normal 2 25 4 3" xfId="47174"/>
    <cellStyle name="Normal 2 25 5" xfId="47175"/>
    <cellStyle name="Normal 2 25 5 2" xfId="47176"/>
    <cellStyle name="Normal 2 25 6" xfId="47177"/>
    <cellStyle name="Normal 2 25 7" xfId="47178"/>
    <cellStyle name="Normal 2 26" xfId="47179"/>
    <cellStyle name="Normal 2 26 2" xfId="47180"/>
    <cellStyle name="Normal 2 26 2 2" xfId="47181"/>
    <cellStyle name="Normal 2 26 2 2 2" xfId="47182"/>
    <cellStyle name="Normal 2 26 2 3" xfId="47183"/>
    <cellStyle name="Normal 2 26 2 4" xfId="47184"/>
    <cellStyle name="Normal 2 26 3" xfId="47185"/>
    <cellStyle name="Normal 2 26 3 2" xfId="47186"/>
    <cellStyle name="Normal 2 26 3 2 2" xfId="47187"/>
    <cellStyle name="Normal 2 26 3 3" xfId="47188"/>
    <cellStyle name="Normal 2 26 4" xfId="47189"/>
    <cellStyle name="Normal 2 26 4 2" xfId="47190"/>
    <cellStyle name="Normal 2 26 4 2 2" xfId="47191"/>
    <cellStyle name="Normal 2 26 4 3" xfId="47192"/>
    <cellStyle name="Normal 2 26 5" xfId="47193"/>
    <cellStyle name="Normal 2 26 5 2" xfId="47194"/>
    <cellStyle name="Normal 2 26 6" xfId="47195"/>
    <cellStyle name="Normal 2 26 7" xfId="47196"/>
    <cellStyle name="Normal 2 27" xfId="47197"/>
    <cellStyle name="Normal 2 27 2" xfId="47198"/>
    <cellStyle name="Normal 2 27 2 2" xfId="47199"/>
    <cellStyle name="Normal 2 27 2 2 2" xfId="47200"/>
    <cellStyle name="Normal 2 27 2 3" xfId="47201"/>
    <cellStyle name="Normal 2 27 2 4" xfId="47202"/>
    <cellStyle name="Normal 2 27 3" xfId="47203"/>
    <cellStyle name="Normal 2 27 3 2" xfId="47204"/>
    <cellStyle name="Normal 2 27 3 2 2" xfId="47205"/>
    <cellStyle name="Normal 2 27 3 3" xfId="47206"/>
    <cellStyle name="Normal 2 27 4" xfId="47207"/>
    <cellStyle name="Normal 2 27 4 2" xfId="47208"/>
    <cellStyle name="Normal 2 27 4 2 2" xfId="47209"/>
    <cellStyle name="Normal 2 27 4 3" xfId="47210"/>
    <cellStyle name="Normal 2 27 5" xfId="47211"/>
    <cellStyle name="Normal 2 27 5 2" xfId="47212"/>
    <cellStyle name="Normal 2 27 6" xfId="47213"/>
    <cellStyle name="Normal 2 27 7" xfId="47214"/>
    <cellStyle name="Normal 2 28" xfId="47215"/>
    <cellStyle name="Normal 2 28 2" xfId="47216"/>
    <cellStyle name="Normal 2 28 2 2" xfId="47217"/>
    <cellStyle name="Normal 2 28 2 2 2" xfId="47218"/>
    <cellStyle name="Normal 2 28 2 3" xfId="47219"/>
    <cellStyle name="Normal 2 28 2 4" xfId="47220"/>
    <cellStyle name="Normal 2 28 3" xfId="47221"/>
    <cellStyle name="Normal 2 28 3 2" xfId="47222"/>
    <cellStyle name="Normal 2 28 3 2 2" xfId="47223"/>
    <cellStyle name="Normal 2 28 3 3" xfId="47224"/>
    <cellStyle name="Normal 2 28 4" xfId="47225"/>
    <cellStyle name="Normal 2 28 4 2" xfId="47226"/>
    <cellStyle name="Normal 2 28 4 2 2" xfId="47227"/>
    <cellStyle name="Normal 2 28 4 3" xfId="47228"/>
    <cellStyle name="Normal 2 28 5" xfId="47229"/>
    <cellStyle name="Normal 2 28 5 2" xfId="47230"/>
    <cellStyle name="Normal 2 28 6" xfId="47231"/>
    <cellStyle name="Normal 2 28 7" xfId="47232"/>
    <cellStyle name="Normal 2 29" xfId="47233"/>
    <cellStyle name="Normal 2 29 2" xfId="47234"/>
    <cellStyle name="Normal 2 29 2 2" xfId="47235"/>
    <cellStyle name="Normal 2 29 2 2 2" xfId="47236"/>
    <cellStyle name="Normal 2 29 2 3" xfId="47237"/>
    <cellStyle name="Normal 2 29 2 4" xfId="47238"/>
    <cellStyle name="Normal 2 29 3" xfId="47239"/>
    <cellStyle name="Normal 2 29 3 2" xfId="47240"/>
    <cellStyle name="Normal 2 29 3 2 2" xfId="47241"/>
    <cellStyle name="Normal 2 29 3 3" xfId="47242"/>
    <cellStyle name="Normal 2 29 4" xfId="47243"/>
    <cellStyle name="Normal 2 29 4 2" xfId="47244"/>
    <cellStyle name="Normal 2 29 4 2 2" xfId="47245"/>
    <cellStyle name="Normal 2 29 4 3" xfId="47246"/>
    <cellStyle name="Normal 2 29 5" xfId="47247"/>
    <cellStyle name="Normal 2 29 5 2" xfId="47248"/>
    <cellStyle name="Normal 2 29 6" xfId="47249"/>
    <cellStyle name="Normal 2 29 7" xfId="47250"/>
    <cellStyle name="Normal 2 3" xfId="47251"/>
    <cellStyle name="Normal 2 3 2" xfId="47252"/>
    <cellStyle name="Normal 2 3 3" xfId="47253"/>
    <cellStyle name="Normal 2 3 4" xfId="47254"/>
    <cellStyle name="Normal 2 3 5" xfId="47255"/>
    <cellStyle name="Normal 2 30" xfId="47256"/>
    <cellStyle name="Normal 2 30 2" xfId="47257"/>
    <cellStyle name="Normal 2 30 2 2" xfId="47258"/>
    <cellStyle name="Normal 2 30 2 2 2" xfId="47259"/>
    <cellStyle name="Normal 2 30 2 3" xfId="47260"/>
    <cellStyle name="Normal 2 30 2 4" xfId="47261"/>
    <cellStyle name="Normal 2 30 3" xfId="47262"/>
    <cellStyle name="Normal 2 30 3 2" xfId="47263"/>
    <cellStyle name="Normal 2 30 3 2 2" xfId="47264"/>
    <cellStyle name="Normal 2 30 3 3" xfId="47265"/>
    <cellStyle name="Normal 2 30 4" xfId="47266"/>
    <cellStyle name="Normal 2 30 4 2" xfId="47267"/>
    <cellStyle name="Normal 2 30 4 2 2" xfId="47268"/>
    <cellStyle name="Normal 2 30 4 3" xfId="47269"/>
    <cellStyle name="Normal 2 30 5" xfId="47270"/>
    <cellStyle name="Normal 2 30 5 2" xfId="47271"/>
    <cellStyle name="Normal 2 30 6" xfId="47272"/>
    <cellStyle name="Normal 2 30 7" xfId="47273"/>
    <cellStyle name="Normal 2 31" xfId="47274"/>
    <cellStyle name="Normal 2 31 2" xfId="47275"/>
    <cellStyle name="Normal 2 31 2 2" xfId="47276"/>
    <cellStyle name="Normal 2 31 2 2 2" xfId="47277"/>
    <cellStyle name="Normal 2 31 2 3" xfId="47278"/>
    <cellStyle name="Normal 2 31 2 4" xfId="47279"/>
    <cellStyle name="Normal 2 31 3" xfId="47280"/>
    <cellStyle name="Normal 2 31 3 2" xfId="47281"/>
    <cellStyle name="Normal 2 31 3 2 2" xfId="47282"/>
    <cellStyle name="Normal 2 31 3 3" xfId="47283"/>
    <cellStyle name="Normal 2 31 4" xfId="47284"/>
    <cellStyle name="Normal 2 31 4 2" xfId="47285"/>
    <cellStyle name="Normal 2 31 4 2 2" xfId="47286"/>
    <cellStyle name="Normal 2 31 4 3" xfId="47287"/>
    <cellStyle name="Normal 2 31 5" xfId="47288"/>
    <cellStyle name="Normal 2 31 5 2" xfId="47289"/>
    <cellStyle name="Normal 2 31 6" xfId="47290"/>
    <cellStyle name="Normal 2 31 7" xfId="47291"/>
    <cellStyle name="Normal 2 32" xfId="47292"/>
    <cellStyle name="Normal 2 32 2" xfId="47293"/>
    <cellStyle name="Normal 2 32 2 2" xfId="47294"/>
    <cellStyle name="Normal 2 32 2 2 2" xfId="47295"/>
    <cellStyle name="Normal 2 32 2 3" xfId="47296"/>
    <cellStyle name="Normal 2 32 2 4" xfId="47297"/>
    <cellStyle name="Normal 2 32 3" xfId="47298"/>
    <cellStyle name="Normal 2 32 3 2" xfId="47299"/>
    <cellStyle name="Normal 2 32 3 2 2" xfId="47300"/>
    <cellStyle name="Normal 2 32 3 3" xfId="47301"/>
    <cellStyle name="Normal 2 32 4" xfId="47302"/>
    <cellStyle name="Normal 2 32 4 2" xfId="47303"/>
    <cellStyle name="Normal 2 32 4 2 2" xfId="47304"/>
    <cellStyle name="Normal 2 32 4 3" xfId="47305"/>
    <cellStyle name="Normal 2 32 5" xfId="47306"/>
    <cellStyle name="Normal 2 32 5 2" xfId="47307"/>
    <cellStyle name="Normal 2 32 6" xfId="47308"/>
    <cellStyle name="Normal 2 32 7" xfId="47309"/>
    <cellStyle name="Normal 2 33" xfId="47310"/>
    <cellStyle name="Normal 2 33 2" xfId="47311"/>
    <cellStyle name="Normal 2 33 2 2" xfId="47312"/>
    <cellStyle name="Normal 2 33 2 2 2" xfId="47313"/>
    <cellStyle name="Normal 2 33 2 3" xfId="47314"/>
    <cellStyle name="Normal 2 33 2 4" xfId="47315"/>
    <cellStyle name="Normal 2 33 3" xfId="47316"/>
    <cellStyle name="Normal 2 33 3 2" xfId="47317"/>
    <cellStyle name="Normal 2 33 3 2 2" xfId="47318"/>
    <cellStyle name="Normal 2 33 3 3" xfId="47319"/>
    <cellStyle name="Normal 2 33 4" xfId="47320"/>
    <cellStyle name="Normal 2 33 4 2" xfId="47321"/>
    <cellStyle name="Normal 2 33 4 2 2" xfId="47322"/>
    <cellStyle name="Normal 2 33 4 3" xfId="47323"/>
    <cellStyle name="Normal 2 33 5" xfId="47324"/>
    <cellStyle name="Normal 2 33 5 2" xfId="47325"/>
    <cellStyle name="Normal 2 33 6" xfId="47326"/>
    <cellStyle name="Normal 2 33 7" xfId="47327"/>
    <cellStyle name="Normal 2 34" xfId="47328"/>
    <cellStyle name="Normal 2 34 2" xfId="47329"/>
    <cellStyle name="Normal 2 34 2 2" xfId="47330"/>
    <cellStyle name="Normal 2 34 2 2 2" xfId="47331"/>
    <cellStyle name="Normal 2 34 2 3" xfId="47332"/>
    <cellStyle name="Normal 2 34 2 4" xfId="47333"/>
    <cellStyle name="Normal 2 34 3" xfId="47334"/>
    <cellStyle name="Normal 2 34 3 2" xfId="47335"/>
    <cellStyle name="Normal 2 34 3 2 2" xfId="47336"/>
    <cellStyle name="Normal 2 34 3 3" xfId="47337"/>
    <cellStyle name="Normal 2 34 4" xfId="47338"/>
    <cellStyle name="Normal 2 34 4 2" xfId="47339"/>
    <cellStyle name="Normal 2 34 4 2 2" xfId="47340"/>
    <cellStyle name="Normal 2 34 4 3" xfId="47341"/>
    <cellStyle name="Normal 2 34 5" xfId="47342"/>
    <cellStyle name="Normal 2 34 5 2" xfId="47343"/>
    <cellStyle name="Normal 2 34 6" xfId="47344"/>
    <cellStyle name="Normal 2 34 7" xfId="47345"/>
    <cellStyle name="Normal 2 35" xfId="47346"/>
    <cellStyle name="Normal 2 35 2" xfId="47347"/>
    <cellStyle name="Normal 2 35 2 2" xfId="47348"/>
    <cellStyle name="Normal 2 35 2 2 2" xfId="47349"/>
    <cellStyle name="Normal 2 35 2 3" xfId="47350"/>
    <cellStyle name="Normal 2 35 2 4" xfId="47351"/>
    <cellStyle name="Normal 2 35 3" xfId="47352"/>
    <cellStyle name="Normal 2 35 3 2" xfId="47353"/>
    <cellStyle name="Normal 2 35 3 2 2" xfId="47354"/>
    <cellStyle name="Normal 2 35 3 3" xfId="47355"/>
    <cellStyle name="Normal 2 35 4" xfId="47356"/>
    <cellStyle name="Normal 2 35 4 2" xfId="47357"/>
    <cellStyle name="Normal 2 35 4 2 2" xfId="47358"/>
    <cellStyle name="Normal 2 35 4 3" xfId="47359"/>
    <cellStyle name="Normal 2 35 5" xfId="47360"/>
    <cellStyle name="Normal 2 35 5 2" xfId="47361"/>
    <cellStyle name="Normal 2 35 6" xfId="47362"/>
    <cellStyle name="Normal 2 35 7" xfId="47363"/>
    <cellStyle name="Normal 2 36" xfId="47364"/>
    <cellStyle name="Normal 2 36 2" xfId="47365"/>
    <cellStyle name="Normal 2 36 2 2" xfId="47366"/>
    <cellStyle name="Normal 2 36 2 2 2" xfId="47367"/>
    <cellStyle name="Normal 2 36 2 3" xfId="47368"/>
    <cellStyle name="Normal 2 36 2 4" xfId="47369"/>
    <cellStyle name="Normal 2 36 3" xfId="47370"/>
    <cellStyle name="Normal 2 36 3 2" xfId="47371"/>
    <cellStyle name="Normal 2 36 3 2 2" xfId="47372"/>
    <cellStyle name="Normal 2 36 3 3" xfId="47373"/>
    <cellStyle name="Normal 2 36 4" xfId="47374"/>
    <cellStyle name="Normal 2 36 4 2" xfId="47375"/>
    <cellStyle name="Normal 2 36 4 2 2" xfId="47376"/>
    <cellStyle name="Normal 2 36 4 3" xfId="47377"/>
    <cellStyle name="Normal 2 36 5" xfId="47378"/>
    <cellStyle name="Normal 2 36 5 2" xfId="47379"/>
    <cellStyle name="Normal 2 36 6" xfId="47380"/>
    <cellStyle name="Normal 2 36 7" xfId="47381"/>
    <cellStyle name="Normal 2 37" xfId="47382"/>
    <cellStyle name="Normal 2 37 2" xfId="47383"/>
    <cellStyle name="Normal 2 37 2 2" xfId="47384"/>
    <cellStyle name="Normal 2 37 2 2 2" xfId="47385"/>
    <cellStyle name="Normal 2 37 2 2 2 2" xfId="47386"/>
    <cellStyle name="Normal 2 37 2 2 3" xfId="47387"/>
    <cellStyle name="Normal 2 37 2 2 4" xfId="47388"/>
    <cellStyle name="Normal 2 37 2 3" xfId="47389"/>
    <cellStyle name="Normal 2 37 2 3 2" xfId="47390"/>
    <cellStyle name="Normal 2 37 2 3 2 2" xfId="47391"/>
    <cellStyle name="Normal 2 37 2 3 3" xfId="47392"/>
    <cellStyle name="Normal 2 37 2 4" xfId="47393"/>
    <cellStyle name="Normal 2 37 2 4 2" xfId="47394"/>
    <cellStyle name="Normal 2 37 2 4 2 2" xfId="47395"/>
    <cellStyle name="Normal 2 37 2 4 3" xfId="47396"/>
    <cellStyle name="Normal 2 37 2 5" xfId="47397"/>
    <cellStyle name="Normal 2 37 2 5 2" xfId="47398"/>
    <cellStyle name="Normal 2 37 2 6" xfId="47399"/>
    <cellStyle name="Normal 2 37 2 7" xfId="47400"/>
    <cellStyle name="Normal 2 37 3" xfId="47401"/>
    <cellStyle name="Normal 2 37 3 2" xfId="47402"/>
    <cellStyle name="Normal 2 37 3 3" xfId="47403"/>
    <cellStyle name="Normal 2 37 3 4" xfId="47404"/>
    <cellStyle name="Normal 2 37 3 5" xfId="47405"/>
    <cellStyle name="Normal 2 37 4" xfId="47406"/>
    <cellStyle name="Normal 2 37 5" xfId="47407"/>
    <cellStyle name="Normal 2 37 6" xfId="47408"/>
    <cellStyle name="Normal 2 37 7" xfId="47409"/>
    <cellStyle name="Normal 2 38" xfId="47410"/>
    <cellStyle name="Normal 2 38 2" xfId="47411"/>
    <cellStyle name="Normal 2 38 2 2" xfId="47412"/>
    <cellStyle name="Normal 2 38 2 2 2" xfId="47413"/>
    <cellStyle name="Normal 2 38 2 3" xfId="47414"/>
    <cellStyle name="Normal 2 38 2 4" xfId="47415"/>
    <cellStyle name="Normal 2 38 3" xfId="47416"/>
    <cellStyle name="Normal 2 38 3 2" xfId="47417"/>
    <cellStyle name="Normal 2 38 3 2 2" xfId="47418"/>
    <cellStyle name="Normal 2 38 3 3" xfId="47419"/>
    <cellStyle name="Normal 2 38 4" xfId="47420"/>
    <cellStyle name="Normal 2 38 4 2" xfId="47421"/>
    <cellStyle name="Normal 2 38 4 2 2" xfId="47422"/>
    <cellStyle name="Normal 2 38 4 3" xfId="47423"/>
    <cellStyle name="Normal 2 38 5" xfId="47424"/>
    <cellStyle name="Normal 2 38 5 2" xfId="47425"/>
    <cellStyle name="Normal 2 38 6" xfId="47426"/>
    <cellStyle name="Normal 2 38 7" xfId="47427"/>
    <cellStyle name="Normal 2 39" xfId="47428"/>
    <cellStyle name="Normal 2 39 2" xfId="47429"/>
    <cellStyle name="Normal 2 39 2 2" xfId="47430"/>
    <cellStyle name="Normal 2 39 2 2 2" xfId="47431"/>
    <cellStyle name="Normal 2 39 2 3" xfId="47432"/>
    <cellStyle name="Normal 2 39 2 4" xfId="47433"/>
    <cellStyle name="Normal 2 39 3" xfId="47434"/>
    <cellStyle name="Normal 2 39 3 2" xfId="47435"/>
    <cellStyle name="Normal 2 39 3 2 2" xfId="47436"/>
    <cellStyle name="Normal 2 39 3 3" xfId="47437"/>
    <cellStyle name="Normal 2 39 4" xfId="47438"/>
    <cellStyle name="Normal 2 39 4 2" xfId="47439"/>
    <cellStyle name="Normal 2 39 4 2 2" xfId="47440"/>
    <cellStyle name="Normal 2 39 4 3" xfId="47441"/>
    <cellStyle name="Normal 2 39 5" xfId="47442"/>
    <cellStyle name="Normal 2 39 5 2" xfId="47443"/>
    <cellStyle name="Normal 2 39 6" xfId="47444"/>
    <cellStyle name="Normal 2 39 7" xfId="47445"/>
    <cellStyle name="Normal 2 4" xfId="47446"/>
    <cellStyle name="Normal 2 4 2" xfId="47447"/>
    <cellStyle name="Normal 2 4 2 2" xfId="47448"/>
    <cellStyle name="Normal 2 4 2 2 2" xfId="47449"/>
    <cellStyle name="Normal 2 4 2 3" xfId="47450"/>
    <cellStyle name="Normal 2 4 2 4" xfId="47451"/>
    <cellStyle name="Normal 2 4 3" xfId="47452"/>
    <cellStyle name="Normal 2 4 3 2" xfId="47453"/>
    <cellStyle name="Normal 2 4 3 2 2" xfId="47454"/>
    <cellStyle name="Normal 2 4 3 3" xfId="47455"/>
    <cellStyle name="Normal 2 4 4" xfId="47456"/>
    <cellStyle name="Normal 2 4 4 2" xfId="47457"/>
    <cellStyle name="Normal 2 4 4 2 2" xfId="47458"/>
    <cellStyle name="Normal 2 4 4 3" xfId="47459"/>
    <cellStyle name="Normal 2 4 5" xfId="47460"/>
    <cellStyle name="Normal 2 4 5 2" xfId="47461"/>
    <cellStyle name="Normal 2 4 6" xfId="47462"/>
    <cellStyle name="Normal 2 4 7" xfId="47463"/>
    <cellStyle name="Normal 2 40" xfId="47464"/>
    <cellStyle name="Normal 2 40 2" xfId="47465"/>
    <cellStyle name="Normal 2 40 2 2" xfId="47466"/>
    <cellStyle name="Normal 2 40 2 2 2" xfId="47467"/>
    <cellStyle name="Normal 2 40 2 3" xfId="47468"/>
    <cellStyle name="Normal 2 40 2 4" xfId="47469"/>
    <cellStyle name="Normal 2 40 3" xfId="47470"/>
    <cellStyle name="Normal 2 40 3 2" xfId="47471"/>
    <cellStyle name="Normal 2 40 3 2 2" xfId="47472"/>
    <cellStyle name="Normal 2 40 3 3" xfId="47473"/>
    <cellStyle name="Normal 2 40 4" xfId="47474"/>
    <cellStyle name="Normal 2 40 4 2" xfId="47475"/>
    <cellStyle name="Normal 2 40 4 2 2" xfId="47476"/>
    <cellStyle name="Normal 2 40 4 3" xfId="47477"/>
    <cellStyle name="Normal 2 40 5" xfId="47478"/>
    <cellStyle name="Normal 2 40 5 2" xfId="47479"/>
    <cellStyle name="Normal 2 40 6" xfId="47480"/>
    <cellStyle name="Normal 2 40 7" xfId="47481"/>
    <cellStyle name="Normal 2 41" xfId="47482"/>
    <cellStyle name="Normal 2 41 2" xfId="47483"/>
    <cellStyle name="Normal 2 41 2 2" xfId="47484"/>
    <cellStyle name="Normal 2 41 2 2 2" xfId="47485"/>
    <cellStyle name="Normal 2 41 2 3" xfId="47486"/>
    <cellStyle name="Normal 2 41 2 4" xfId="47487"/>
    <cellStyle name="Normal 2 41 3" xfId="47488"/>
    <cellStyle name="Normal 2 41 3 2" xfId="47489"/>
    <cellStyle name="Normal 2 41 3 2 2" xfId="47490"/>
    <cellStyle name="Normal 2 41 3 3" xfId="47491"/>
    <cellStyle name="Normal 2 41 4" xfId="47492"/>
    <cellStyle name="Normal 2 41 4 2" xfId="47493"/>
    <cellStyle name="Normal 2 41 4 2 2" xfId="47494"/>
    <cellStyle name="Normal 2 41 4 3" xfId="47495"/>
    <cellStyle name="Normal 2 41 5" xfId="47496"/>
    <cellStyle name="Normal 2 41 5 2" xfId="47497"/>
    <cellStyle name="Normal 2 41 6" xfId="47498"/>
    <cellStyle name="Normal 2 41 7" xfId="47499"/>
    <cellStyle name="Normal 2 42" xfId="47500"/>
    <cellStyle name="Normal 2 42 2" xfId="47501"/>
    <cellStyle name="Normal 2 42 2 2" xfId="47502"/>
    <cellStyle name="Normal 2 42 2 2 2" xfId="47503"/>
    <cellStyle name="Normal 2 42 2 3" xfId="47504"/>
    <cellStyle name="Normal 2 42 2 4" xfId="47505"/>
    <cellStyle name="Normal 2 42 3" xfId="47506"/>
    <cellStyle name="Normal 2 42 3 2" xfId="47507"/>
    <cellStyle name="Normal 2 42 3 2 2" xfId="47508"/>
    <cellStyle name="Normal 2 42 3 3" xfId="47509"/>
    <cellStyle name="Normal 2 42 4" xfId="47510"/>
    <cellStyle name="Normal 2 42 4 2" xfId="47511"/>
    <cellStyle name="Normal 2 42 4 2 2" xfId="47512"/>
    <cellStyle name="Normal 2 42 4 3" xfId="47513"/>
    <cellStyle name="Normal 2 42 5" xfId="47514"/>
    <cellStyle name="Normal 2 42 5 2" xfId="47515"/>
    <cellStyle name="Normal 2 42 6" xfId="47516"/>
    <cellStyle name="Normal 2 42 7" xfId="47517"/>
    <cellStyle name="Normal 2 43" xfId="47518"/>
    <cellStyle name="Normal 2 43 2" xfId="47519"/>
    <cellStyle name="Normal 2 43 2 2" xfId="47520"/>
    <cellStyle name="Normal 2 43 2 2 2" xfId="47521"/>
    <cellStyle name="Normal 2 43 2 3" xfId="47522"/>
    <cellStyle name="Normal 2 43 2 4" xfId="47523"/>
    <cellStyle name="Normal 2 43 3" xfId="47524"/>
    <cellStyle name="Normal 2 43 3 2" xfId="47525"/>
    <cellStyle name="Normal 2 43 3 2 2" xfId="47526"/>
    <cellStyle name="Normal 2 43 3 3" xfId="47527"/>
    <cellStyle name="Normal 2 43 4" xfId="47528"/>
    <cellStyle name="Normal 2 43 4 2" xfId="47529"/>
    <cellStyle name="Normal 2 43 4 2 2" xfId="47530"/>
    <cellStyle name="Normal 2 43 4 3" xfId="47531"/>
    <cellStyle name="Normal 2 43 5" xfId="47532"/>
    <cellStyle name="Normal 2 43 5 2" xfId="47533"/>
    <cellStyle name="Normal 2 43 6" xfId="47534"/>
    <cellStyle name="Normal 2 43 7" xfId="47535"/>
    <cellStyle name="Normal 2 44" xfId="47536"/>
    <cellStyle name="Normal 2 44 2" xfId="47537"/>
    <cellStyle name="Normal 2 44 2 2" xfId="47538"/>
    <cellStyle name="Normal 2 44 2 2 2" xfId="47539"/>
    <cellStyle name="Normal 2 44 2 3" xfId="47540"/>
    <cellStyle name="Normal 2 44 2 4" xfId="47541"/>
    <cellStyle name="Normal 2 44 3" xfId="47542"/>
    <cellStyle name="Normal 2 44 3 2" xfId="47543"/>
    <cellStyle name="Normal 2 44 3 2 2" xfId="47544"/>
    <cellStyle name="Normal 2 44 3 3" xfId="47545"/>
    <cellStyle name="Normal 2 44 4" xfId="47546"/>
    <cellStyle name="Normal 2 44 4 2" xfId="47547"/>
    <cellStyle name="Normal 2 44 4 2 2" xfId="47548"/>
    <cellStyle name="Normal 2 44 4 3" xfId="47549"/>
    <cellStyle name="Normal 2 44 5" xfId="47550"/>
    <cellStyle name="Normal 2 44 5 2" xfId="47551"/>
    <cellStyle name="Normal 2 44 6" xfId="47552"/>
    <cellStyle name="Normal 2 44 7" xfId="47553"/>
    <cellStyle name="Normal 2 45" xfId="47554"/>
    <cellStyle name="Normal 2 45 2" xfId="47555"/>
    <cellStyle name="Normal 2 45 2 2" xfId="47556"/>
    <cellStyle name="Normal 2 45 2 2 2" xfId="47557"/>
    <cellStyle name="Normal 2 45 2 3" xfId="47558"/>
    <cellStyle name="Normal 2 45 2 4" xfId="47559"/>
    <cellStyle name="Normal 2 45 3" xfId="47560"/>
    <cellStyle name="Normal 2 45 3 2" xfId="47561"/>
    <cellStyle name="Normal 2 45 3 2 2" xfId="47562"/>
    <cellStyle name="Normal 2 45 3 3" xfId="47563"/>
    <cellStyle name="Normal 2 45 4" xfId="47564"/>
    <cellStyle name="Normal 2 45 4 2" xfId="47565"/>
    <cellStyle name="Normal 2 45 4 2 2" xfId="47566"/>
    <cellStyle name="Normal 2 45 4 3" xfId="47567"/>
    <cellStyle name="Normal 2 45 5" xfId="47568"/>
    <cellStyle name="Normal 2 45 5 2" xfId="47569"/>
    <cellStyle name="Normal 2 45 6" xfId="47570"/>
    <cellStyle name="Normal 2 45 7" xfId="47571"/>
    <cellStyle name="Normal 2 46" xfId="47572"/>
    <cellStyle name="Normal 2 46 2" xfId="47573"/>
    <cellStyle name="Normal 2 46 2 2" xfId="47574"/>
    <cellStyle name="Normal 2 46 2 2 2" xfId="47575"/>
    <cellStyle name="Normal 2 46 2 3" xfId="47576"/>
    <cellStyle name="Normal 2 46 2 4" xfId="47577"/>
    <cellStyle name="Normal 2 46 3" xfId="47578"/>
    <cellStyle name="Normal 2 46 3 2" xfId="47579"/>
    <cellStyle name="Normal 2 46 3 2 2" xfId="47580"/>
    <cellStyle name="Normal 2 46 3 3" xfId="47581"/>
    <cellStyle name="Normal 2 46 4" xfId="47582"/>
    <cellStyle name="Normal 2 46 4 2" xfId="47583"/>
    <cellStyle name="Normal 2 46 4 2 2" xfId="47584"/>
    <cellStyle name="Normal 2 46 4 3" xfId="47585"/>
    <cellStyle name="Normal 2 46 5" xfId="47586"/>
    <cellStyle name="Normal 2 46 5 2" xfId="47587"/>
    <cellStyle name="Normal 2 46 6" xfId="47588"/>
    <cellStyle name="Normal 2 46 7" xfId="47589"/>
    <cellStyle name="Normal 2 47" xfId="47590"/>
    <cellStyle name="Normal 2 47 2" xfId="47591"/>
    <cellStyle name="Normal 2 47 2 2" xfId="47592"/>
    <cellStyle name="Normal 2 47 2 2 2" xfId="47593"/>
    <cellStyle name="Normal 2 47 2 3" xfId="47594"/>
    <cellStyle name="Normal 2 47 2 4" xfId="47595"/>
    <cellStyle name="Normal 2 47 3" xfId="47596"/>
    <cellStyle name="Normal 2 47 3 2" xfId="47597"/>
    <cellStyle name="Normal 2 47 3 2 2" xfId="47598"/>
    <cellStyle name="Normal 2 47 3 3" xfId="47599"/>
    <cellStyle name="Normal 2 47 4" xfId="47600"/>
    <cellStyle name="Normal 2 47 4 2" xfId="47601"/>
    <cellStyle name="Normal 2 47 4 2 2" xfId="47602"/>
    <cellStyle name="Normal 2 47 4 3" xfId="47603"/>
    <cellStyle name="Normal 2 47 5" xfId="47604"/>
    <cellStyle name="Normal 2 47 5 2" xfId="47605"/>
    <cellStyle name="Normal 2 47 6" xfId="47606"/>
    <cellStyle name="Normal 2 47 7" xfId="47607"/>
    <cellStyle name="Normal 2 48" xfId="47608"/>
    <cellStyle name="Normal 2 48 2" xfId="47609"/>
    <cellStyle name="Normal 2 48 2 2" xfId="47610"/>
    <cellStyle name="Normal 2 48 2 2 2" xfId="47611"/>
    <cellStyle name="Normal 2 48 2 2 2 2" xfId="47612"/>
    <cellStyle name="Normal 2 48 2 2 3" xfId="47613"/>
    <cellStyle name="Normal 2 48 2 2 4" xfId="47614"/>
    <cellStyle name="Normal 2 48 2 3" xfId="47615"/>
    <cellStyle name="Normal 2 48 2 3 2" xfId="47616"/>
    <cellStyle name="Normal 2 48 2 3 2 2" xfId="47617"/>
    <cellStyle name="Normal 2 48 2 3 3" xfId="47618"/>
    <cellStyle name="Normal 2 48 2 4" xfId="47619"/>
    <cellStyle name="Normal 2 48 2 4 2" xfId="47620"/>
    <cellStyle name="Normal 2 48 2 4 2 2" xfId="47621"/>
    <cellStyle name="Normal 2 48 2 4 3" xfId="47622"/>
    <cellStyle name="Normal 2 48 2 5" xfId="47623"/>
    <cellStyle name="Normal 2 48 2 5 2" xfId="47624"/>
    <cellStyle name="Normal 2 48 2 6" xfId="47625"/>
    <cellStyle name="Normal 2 48 2 7" xfId="47626"/>
    <cellStyle name="Normal 2 48 3" xfId="47627"/>
    <cellStyle name="Normal 2 48 3 2" xfId="47628"/>
    <cellStyle name="Normal 2 48 3 3" xfId="47629"/>
    <cellStyle name="Normal 2 48 3 4" xfId="47630"/>
    <cellStyle name="Normal 2 48 3 5" xfId="47631"/>
    <cellStyle name="Normal 2 48 4" xfId="47632"/>
    <cellStyle name="Normal 2 48 5" xfId="47633"/>
    <cellStyle name="Normal 2 48 6" xfId="47634"/>
    <cellStyle name="Normal 2 48 7" xfId="47635"/>
    <cellStyle name="Normal 2 49" xfId="47636"/>
    <cellStyle name="Normal 2 49 2" xfId="47637"/>
    <cellStyle name="Normal 2 49 2 2" xfId="47638"/>
    <cellStyle name="Normal 2 49 2 2 2" xfId="47639"/>
    <cellStyle name="Normal 2 49 2 3" xfId="47640"/>
    <cellStyle name="Normal 2 49 2 4" xfId="47641"/>
    <cellStyle name="Normal 2 49 3" xfId="47642"/>
    <cellStyle name="Normal 2 49 3 2" xfId="47643"/>
    <cellStyle name="Normal 2 49 3 2 2" xfId="47644"/>
    <cellStyle name="Normal 2 49 3 3" xfId="47645"/>
    <cellStyle name="Normal 2 49 4" xfId="47646"/>
    <cellStyle name="Normal 2 49 4 2" xfId="47647"/>
    <cellStyle name="Normal 2 49 4 2 2" xfId="47648"/>
    <cellStyle name="Normal 2 49 4 3" xfId="47649"/>
    <cellStyle name="Normal 2 49 5" xfId="47650"/>
    <cellStyle name="Normal 2 49 5 2" xfId="47651"/>
    <cellStyle name="Normal 2 49 6" xfId="47652"/>
    <cellStyle name="Normal 2 49 7" xfId="47653"/>
    <cellStyle name="Normal 2 5" xfId="47654"/>
    <cellStyle name="Normal 2 5 2" xfId="47655"/>
    <cellStyle name="Normal 2 5 2 2" xfId="47656"/>
    <cellStyle name="Normal 2 5 2 2 2" xfId="47657"/>
    <cellStyle name="Normal 2 5 2 3" xfId="47658"/>
    <cellStyle name="Normal 2 5 2 4" xfId="47659"/>
    <cellStyle name="Normal 2 5 3" xfId="47660"/>
    <cellStyle name="Normal 2 5 3 2" xfId="47661"/>
    <cellStyle name="Normal 2 5 3 2 2" xfId="47662"/>
    <cellStyle name="Normal 2 5 3 3" xfId="47663"/>
    <cellStyle name="Normal 2 5 4" xfId="47664"/>
    <cellStyle name="Normal 2 5 4 2" xfId="47665"/>
    <cellStyle name="Normal 2 5 4 2 2" xfId="47666"/>
    <cellStyle name="Normal 2 5 4 3" xfId="47667"/>
    <cellStyle name="Normal 2 5 5" xfId="47668"/>
    <cellStyle name="Normal 2 5 5 2" xfId="47669"/>
    <cellStyle name="Normal 2 5 6" xfId="47670"/>
    <cellStyle name="Normal 2 5 7" xfId="47671"/>
    <cellStyle name="Normal 2 50" xfId="47672"/>
    <cellStyle name="Normal 2 50 2" xfId="47673"/>
    <cellStyle name="Normal 2 50 2 2" xfId="47674"/>
    <cellStyle name="Normal 2 50 2 2 2" xfId="47675"/>
    <cellStyle name="Normal 2 50 2 3" xfId="47676"/>
    <cellStyle name="Normal 2 50 2 4" xfId="47677"/>
    <cellStyle name="Normal 2 50 3" xfId="47678"/>
    <cellStyle name="Normal 2 50 3 2" xfId="47679"/>
    <cellStyle name="Normal 2 50 3 2 2" xfId="47680"/>
    <cellStyle name="Normal 2 50 3 3" xfId="47681"/>
    <cellStyle name="Normal 2 50 4" xfId="47682"/>
    <cellStyle name="Normal 2 50 4 2" xfId="47683"/>
    <cellStyle name="Normal 2 50 4 2 2" xfId="47684"/>
    <cellStyle name="Normal 2 50 4 3" xfId="47685"/>
    <cellStyle name="Normal 2 50 5" xfId="47686"/>
    <cellStyle name="Normal 2 50 5 2" xfId="47687"/>
    <cellStyle name="Normal 2 50 6" xfId="47688"/>
    <cellStyle name="Normal 2 50 7" xfId="47689"/>
    <cellStyle name="Normal 2 51" xfId="47690"/>
    <cellStyle name="Normal 2 51 2" xfId="47691"/>
    <cellStyle name="Normal 2 51 2 2" xfId="47692"/>
    <cellStyle name="Normal 2 51 2 2 2" xfId="47693"/>
    <cellStyle name="Normal 2 51 2 3" xfId="47694"/>
    <cellStyle name="Normal 2 51 2 4" xfId="47695"/>
    <cellStyle name="Normal 2 51 3" xfId="47696"/>
    <cellStyle name="Normal 2 51 3 2" xfId="47697"/>
    <cellStyle name="Normal 2 51 3 2 2" xfId="47698"/>
    <cellStyle name="Normal 2 51 3 3" xfId="47699"/>
    <cellStyle name="Normal 2 51 4" xfId="47700"/>
    <cellStyle name="Normal 2 51 4 2" xfId="47701"/>
    <cellStyle name="Normal 2 51 4 2 2" xfId="47702"/>
    <cellStyle name="Normal 2 51 4 3" xfId="47703"/>
    <cellStyle name="Normal 2 51 5" xfId="47704"/>
    <cellStyle name="Normal 2 51 5 2" xfId="47705"/>
    <cellStyle name="Normal 2 51 6" xfId="47706"/>
    <cellStyle name="Normal 2 51 7" xfId="47707"/>
    <cellStyle name="Normal 2 52" xfId="47708"/>
    <cellStyle name="Normal 2 52 2" xfId="47709"/>
    <cellStyle name="Normal 2 52 2 2" xfId="47710"/>
    <cellStyle name="Normal 2 52 2 2 2" xfId="47711"/>
    <cellStyle name="Normal 2 52 2 3" xfId="47712"/>
    <cellStyle name="Normal 2 52 2 4" xfId="47713"/>
    <cellStyle name="Normal 2 52 3" xfId="47714"/>
    <cellStyle name="Normal 2 52 3 2" xfId="47715"/>
    <cellStyle name="Normal 2 52 3 2 2" xfId="47716"/>
    <cellStyle name="Normal 2 52 3 3" xfId="47717"/>
    <cellStyle name="Normal 2 52 4" xfId="47718"/>
    <cellStyle name="Normal 2 52 4 2" xfId="47719"/>
    <cellStyle name="Normal 2 52 4 2 2" xfId="47720"/>
    <cellStyle name="Normal 2 52 4 3" xfId="47721"/>
    <cellStyle name="Normal 2 52 5" xfId="47722"/>
    <cellStyle name="Normal 2 52 5 2" xfId="47723"/>
    <cellStyle name="Normal 2 52 6" xfId="47724"/>
    <cellStyle name="Normal 2 52 7" xfId="47725"/>
    <cellStyle name="Normal 2 53" xfId="47726"/>
    <cellStyle name="Normal 2 53 2" xfId="47727"/>
    <cellStyle name="Normal 2 53 2 2" xfId="47728"/>
    <cellStyle name="Normal 2 53 2 2 2" xfId="47729"/>
    <cellStyle name="Normal 2 53 2 3" xfId="47730"/>
    <cellStyle name="Normal 2 53 2 4" xfId="47731"/>
    <cellStyle name="Normal 2 53 3" xfId="47732"/>
    <cellStyle name="Normal 2 53 3 2" xfId="47733"/>
    <cellStyle name="Normal 2 53 3 2 2" xfId="47734"/>
    <cellStyle name="Normal 2 53 3 3" xfId="47735"/>
    <cellStyle name="Normal 2 53 4" xfId="47736"/>
    <cellStyle name="Normal 2 53 4 2" xfId="47737"/>
    <cellStyle name="Normal 2 53 4 2 2" xfId="47738"/>
    <cellStyle name="Normal 2 53 4 3" xfId="47739"/>
    <cellStyle name="Normal 2 53 5" xfId="47740"/>
    <cellStyle name="Normal 2 53 5 2" xfId="47741"/>
    <cellStyle name="Normal 2 53 6" xfId="47742"/>
    <cellStyle name="Normal 2 53 7" xfId="47743"/>
    <cellStyle name="Normal 2 54" xfId="47744"/>
    <cellStyle name="Normal 2 54 2" xfId="47745"/>
    <cellStyle name="Normal 2 54 2 2" xfId="47746"/>
    <cellStyle name="Normal 2 54 2 2 2" xfId="47747"/>
    <cellStyle name="Normal 2 54 2 3" xfId="47748"/>
    <cellStyle name="Normal 2 54 2 4" xfId="47749"/>
    <cellStyle name="Normal 2 54 3" xfId="47750"/>
    <cellStyle name="Normal 2 54 3 2" xfId="47751"/>
    <cellStyle name="Normal 2 54 3 2 2" xfId="47752"/>
    <cellStyle name="Normal 2 54 3 3" xfId="47753"/>
    <cellStyle name="Normal 2 54 4" xfId="47754"/>
    <cellStyle name="Normal 2 54 4 2" xfId="47755"/>
    <cellStyle name="Normal 2 54 4 2 2" xfId="47756"/>
    <cellStyle name="Normal 2 54 4 3" xfId="47757"/>
    <cellStyle name="Normal 2 54 5" xfId="47758"/>
    <cellStyle name="Normal 2 54 5 2" xfId="47759"/>
    <cellStyle name="Normal 2 54 6" xfId="47760"/>
    <cellStyle name="Normal 2 54 7" xfId="47761"/>
    <cellStyle name="Normal 2 55" xfId="47762"/>
    <cellStyle name="Normal 2 55 2" xfId="47763"/>
    <cellStyle name="Normal 2 55 2 2" xfId="47764"/>
    <cellStyle name="Normal 2 55 2 2 2" xfId="47765"/>
    <cellStyle name="Normal 2 55 2 3" xfId="47766"/>
    <cellStyle name="Normal 2 55 2 4" xfId="47767"/>
    <cellStyle name="Normal 2 55 3" xfId="47768"/>
    <cellStyle name="Normal 2 55 3 2" xfId="47769"/>
    <cellStyle name="Normal 2 55 3 2 2" xfId="47770"/>
    <cellStyle name="Normal 2 55 3 3" xfId="47771"/>
    <cellStyle name="Normal 2 55 4" xfId="47772"/>
    <cellStyle name="Normal 2 55 4 2" xfId="47773"/>
    <cellStyle name="Normal 2 55 4 2 2" xfId="47774"/>
    <cellStyle name="Normal 2 55 4 3" xfId="47775"/>
    <cellStyle name="Normal 2 55 5" xfId="47776"/>
    <cellStyle name="Normal 2 55 5 2" xfId="47777"/>
    <cellStyle name="Normal 2 55 6" xfId="47778"/>
    <cellStyle name="Normal 2 55 7" xfId="47779"/>
    <cellStyle name="Normal 2 56" xfId="47780"/>
    <cellStyle name="Normal 2 56 2" xfId="47781"/>
    <cellStyle name="Normal 2 56 2 2" xfId="47782"/>
    <cellStyle name="Normal 2 56 2 2 2" xfId="47783"/>
    <cellStyle name="Normal 2 56 2 3" xfId="47784"/>
    <cellStyle name="Normal 2 56 2 4" xfId="47785"/>
    <cellStyle name="Normal 2 56 3" xfId="47786"/>
    <cellStyle name="Normal 2 56 3 2" xfId="47787"/>
    <cellStyle name="Normal 2 56 3 2 2" xfId="47788"/>
    <cellStyle name="Normal 2 56 3 3" xfId="47789"/>
    <cellStyle name="Normal 2 56 4" xfId="47790"/>
    <cellStyle name="Normal 2 56 4 2" xfId="47791"/>
    <cellStyle name="Normal 2 56 4 2 2" xfId="47792"/>
    <cellStyle name="Normal 2 56 4 3" xfId="47793"/>
    <cellStyle name="Normal 2 56 5" xfId="47794"/>
    <cellStyle name="Normal 2 56 5 2" xfId="47795"/>
    <cellStyle name="Normal 2 56 6" xfId="47796"/>
    <cellStyle name="Normal 2 56 7" xfId="47797"/>
    <cellStyle name="Normal 2 57" xfId="47798"/>
    <cellStyle name="Normal 2 57 2" xfId="47799"/>
    <cellStyle name="Normal 2 57 2 2" xfId="47800"/>
    <cellStyle name="Normal 2 57 2 2 2" xfId="47801"/>
    <cellStyle name="Normal 2 57 2 3" xfId="47802"/>
    <cellStyle name="Normal 2 57 2 4" xfId="47803"/>
    <cellStyle name="Normal 2 57 3" xfId="47804"/>
    <cellStyle name="Normal 2 57 3 2" xfId="47805"/>
    <cellStyle name="Normal 2 57 3 2 2" xfId="47806"/>
    <cellStyle name="Normal 2 57 3 3" xfId="47807"/>
    <cellStyle name="Normal 2 57 4" xfId="47808"/>
    <cellStyle name="Normal 2 57 4 2" xfId="47809"/>
    <cellStyle name="Normal 2 57 4 2 2" xfId="47810"/>
    <cellStyle name="Normal 2 57 4 3" xfId="47811"/>
    <cellStyle name="Normal 2 57 5" xfId="47812"/>
    <cellStyle name="Normal 2 57 5 2" xfId="47813"/>
    <cellStyle name="Normal 2 57 6" xfId="47814"/>
    <cellStyle name="Normal 2 57 7" xfId="47815"/>
    <cellStyle name="Normal 2 58" xfId="47816"/>
    <cellStyle name="Normal 2 58 2" xfId="47817"/>
    <cellStyle name="Normal 2 58 2 2" xfId="47818"/>
    <cellStyle name="Normal 2 58 2 2 2" xfId="47819"/>
    <cellStyle name="Normal 2 58 2 2 2 2" xfId="47820"/>
    <cellStyle name="Normal 2 58 2 2 3" xfId="47821"/>
    <cellStyle name="Normal 2 58 2 2 4" xfId="47822"/>
    <cellStyle name="Normal 2 58 2 3" xfId="47823"/>
    <cellStyle name="Normal 2 58 2 3 2" xfId="47824"/>
    <cellStyle name="Normal 2 58 2 3 2 2" xfId="47825"/>
    <cellStyle name="Normal 2 58 2 3 3" xfId="47826"/>
    <cellStyle name="Normal 2 58 2 4" xfId="47827"/>
    <cellStyle name="Normal 2 58 2 4 2" xfId="47828"/>
    <cellStyle name="Normal 2 58 2 4 2 2" xfId="47829"/>
    <cellStyle name="Normal 2 58 2 4 3" xfId="47830"/>
    <cellStyle name="Normal 2 58 2 5" xfId="47831"/>
    <cellStyle name="Normal 2 58 2 5 2" xfId="47832"/>
    <cellStyle name="Normal 2 58 2 6" xfId="47833"/>
    <cellStyle name="Normal 2 58 2 7" xfId="47834"/>
    <cellStyle name="Normal 2 58 3" xfId="47835"/>
    <cellStyle name="Normal 2 58 3 2" xfId="47836"/>
    <cellStyle name="Normal 2 58 3 3" xfId="47837"/>
    <cellStyle name="Normal 2 58 3 4" xfId="47838"/>
    <cellStyle name="Normal 2 58 3 5" xfId="47839"/>
    <cellStyle name="Normal 2 58 4" xfId="47840"/>
    <cellStyle name="Normal 2 58 5" xfId="47841"/>
    <cellStyle name="Normal 2 58 6" xfId="47842"/>
    <cellStyle name="Normal 2 58 7" xfId="47843"/>
    <cellStyle name="Normal 2 59" xfId="47844"/>
    <cellStyle name="Normal 2 59 2" xfId="47845"/>
    <cellStyle name="Normal 2 59 2 2" xfId="47846"/>
    <cellStyle name="Normal 2 59 2 2 2" xfId="47847"/>
    <cellStyle name="Normal 2 59 2 3" xfId="47848"/>
    <cellStyle name="Normal 2 59 2 4" xfId="47849"/>
    <cellStyle name="Normal 2 59 3" xfId="47850"/>
    <cellStyle name="Normal 2 59 3 2" xfId="47851"/>
    <cellStyle name="Normal 2 59 3 2 2" xfId="47852"/>
    <cellStyle name="Normal 2 59 3 3" xfId="47853"/>
    <cellStyle name="Normal 2 59 4" xfId="47854"/>
    <cellStyle name="Normal 2 59 4 2" xfId="47855"/>
    <cellStyle name="Normal 2 59 4 2 2" xfId="47856"/>
    <cellStyle name="Normal 2 59 4 3" xfId="47857"/>
    <cellStyle name="Normal 2 59 5" xfId="47858"/>
    <cellStyle name="Normal 2 59 5 2" xfId="47859"/>
    <cellStyle name="Normal 2 59 6" xfId="47860"/>
    <cellStyle name="Normal 2 59 7" xfId="47861"/>
    <cellStyle name="Normal 2 6" xfId="47862"/>
    <cellStyle name="Normal 2 6 2" xfId="47863"/>
    <cellStyle name="Normal 2 6 2 2" xfId="47864"/>
    <cellStyle name="Normal 2 6 2 2 2" xfId="47865"/>
    <cellStyle name="Normal 2 6 2 3" xfId="47866"/>
    <cellStyle name="Normal 2 6 2 4" xfId="47867"/>
    <cellStyle name="Normal 2 6 3" xfId="47868"/>
    <cellStyle name="Normal 2 6 3 2" xfId="47869"/>
    <cellStyle name="Normal 2 6 3 2 2" xfId="47870"/>
    <cellStyle name="Normal 2 6 3 3" xfId="47871"/>
    <cellStyle name="Normal 2 6 4" xfId="47872"/>
    <cellStyle name="Normal 2 6 4 2" xfId="47873"/>
    <cellStyle name="Normal 2 6 4 2 2" xfId="47874"/>
    <cellStyle name="Normal 2 6 4 3" xfId="47875"/>
    <cellStyle name="Normal 2 6 5" xfId="47876"/>
    <cellStyle name="Normal 2 6 5 2" xfId="47877"/>
    <cellStyle name="Normal 2 6 6" xfId="47878"/>
    <cellStyle name="Normal 2 6 7" xfId="47879"/>
    <cellStyle name="Normal 2 60" xfId="47880"/>
    <cellStyle name="Normal 2 60 2" xfId="47881"/>
    <cellStyle name="Normal 2 60 2 2" xfId="47882"/>
    <cellStyle name="Normal 2 60 2 2 2" xfId="47883"/>
    <cellStyle name="Normal 2 60 2 3" xfId="47884"/>
    <cellStyle name="Normal 2 60 2 4" xfId="47885"/>
    <cellStyle name="Normal 2 60 3" xfId="47886"/>
    <cellStyle name="Normal 2 60 3 2" xfId="47887"/>
    <cellStyle name="Normal 2 60 3 2 2" xfId="47888"/>
    <cellStyle name="Normal 2 60 3 3" xfId="47889"/>
    <cellStyle name="Normal 2 60 4" xfId="47890"/>
    <cellStyle name="Normal 2 60 4 2" xfId="47891"/>
    <cellStyle name="Normal 2 60 4 2 2" xfId="47892"/>
    <cellStyle name="Normal 2 60 4 3" xfId="47893"/>
    <cellStyle name="Normal 2 60 5" xfId="47894"/>
    <cellStyle name="Normal 2 60 5 2" xfId="47895"/>
    <cellStyle name="Normal 2 60 6" xfId="47896"/>
    <cellStyle name="Normal 2 60 7" xfId="47897"/>
    <cellStyle name="Normal 2 61" xfId="47898"/>
    <cellStyle name="Normal 2 61 2" xfId="47899"/>
    <cellStyle name="Normal 2 61 2 2" xfId="47900"/>
    <cellStyle name="Normal 2 61 2 2 2" xfId="47901"/>
    <cellStyle name="Normal 2 61 2 3" xfId="47902"/>
    <cellStyle name="Normal 2 61 2 4" xfId="47903"/>
    <cellStyle name="Normal 2 61 3" xfId="47904"/>
    <cellStyle name="Normal 2 61 3 2" xfId="47905"/>
    <cellStyle name="Normal 2 61 3 2 2" xfId="47906"/>
    <cellStyle name="Normal 2 61 3 3" xfId="47907"/>
    <cellStyle name="Normal 2 61 4" xfId="47908"/>
    <cellStyle name="Normal 2 61 4 2" xfId="47909"/>
    <cellStyle name="Normal 2 61 4 2 2" xfId="47910"/>
    <cellStyle name="Normal 2 61 4 3" xfId="47911"/>
    <cellStyle name="Normal 2 61 5" xfId="47912"/>
    <cellStyle name="Normal 2 61 5 2" xfId="47913"/>
    <cellStyle name="Normal 2 61 6" xfId="47914"/>
    <cellStyle name="Normal 2 61 7" xfId="47915"/>
    <cellStyle name="Normal 2 62" xfId="47916"/>
    <cellStyle name="Normal 2 62 2" xfId="47917"/>
    <cellStyle name="Normal 2 62 2 2" xfId="47918"/>
    <cellStyle name="Normal 2 62 2 2 2" xfId="47919"/>
    <cellStyle name="Normal 2 62 2 3" xfId="47920"/>
    <cellStyle name="Normal 2 62 2 4" xfId="47921"/>
    <cellStyle name="Normal 2 62 3" xfId="47922"/>
    <cellStyle name="Normal 2 62 3 2" xfId="47923"/>
    <cellStyle name="Normal 2 62 3 2 2" xfId="47924"/>
    <cellStyle name="Normal 2 62 3 3" xfId="47925"/>
    <cellStyle name="Normal 2 62 4" xfId="47926"/>
    <cellStyle name="Normal 2 62 4 2" xfId="47927"/>
    <cellStyle name="Normal 2 62 4 2 2" xfId="47928"/>
    <cellStyle name="Normal 2 62 4 3" xfId="47929"/>
    <cellStyle name="Normal 2 62 5" xfId="47930"/>
    <cellStyle name="Normal 2 62 5 2" xfId="47931"/>
    <cellStyle name="Normal 2 62 6" xfId="47932"/>
    <cellStyle name="Normal 2 62 7" xfId="47933"/>
    <cellStyle name="Normal 2 63" xfId="47934"/>
    <cellStyle name="Normal 2 63 2" xfId="47935"/>
    <cellStyle name="Normal 2 63 2 2" xfId="47936"/>
    <cellStyle name="Normal 2 63 2 2 2" xfId="47937"/>
    <cellStyle name="Normal 2 63 2 3" xfId="47938"/>
    <cellStyle name="Normal 2 63 2 4" xfId="47939"/>
    <cellStyle name="Normal 2 63 3" xfId="47940"/>
    <cellStyle name="Normal 2 63 3 2" xfId="47941"/>
    <cellStyle name="Normal 2 63 3 2 2" xfId="47942"/>
    <cellStyle name="Normal 2 63 3 3" xfId="47943"/>
    <cellStyle name="Normal 2 63 4" xfId="47944"/>
    <cellStyle name="Normal 2 63 4 2" xfId="47945"/>
    <cellStyle name="Normal 2 63 4 2 2" xfId="47946"/>
    <cellStyle name="Normal 2 63 4 3" xfId="47947"/>
    <cellStyle name="Normal 2 63 5" xfId="47948"/>
    <cellStyle name="Normal 2 63 5 2" xfId="47949"/>
    <cellStyle name="Normal 2 63 6" xfId="47950"/>
    <cellStyle name="Normal 2 63 7" xfId="47951"/>
    <cellStyle name="Normal 2 64" xfId="47952"/>
    <cellStyle name="Normal 2 64 2" xfId="47953"/>
    <cellStyle name="Normal 2 64 2 2" xfId="47954"/>
    <cellStyle name="Normal 2 64 2 2 2" xfId="47955"/>
    <cellStyle name="Normal 2 64 2 3" xfId="47956"/>
    <cellStyle name="Normal 2 64 2 4" xfId="47957"/>
    <cellStyle name="Normal 2 64 3" xfId="47958"/>
    <cellStyle name="Normal 2 64 3 2" xfId="47959"/>
    <cellStyle name="Normal 2 64 3 2 2" xfId="47960"/>
    <cellStyle name="Normal 2 64 3 3" xfId="47961"/>
    <cellStyle name="Normal 2 64 4" xfId="47962"/>
    <cellStyle name="Normal 2 64 4 2" xfId="47963"/>
    <cellStyle name="Normal 2 64 4 2 2" xfId="47964"/>
    <cellStyle name="Normal 2 64 4 3" xfId="47965"/>
    <cellStyle name="Normal 2 64 5" xfId="47966"/>
    <cellStyle name="Normal 2 64 5 2" xfId="47967"/>
    <cellStyle name="Normal 2 64 6" xfId="47968"/>
    <cellStyle name="Normal 2 64 7" xfId="47969"/>
    <cellStyle name="Normal 2 65" xfId="47970"/>
    <cellStyle name="Normal 2 65 2" xfId="47971"/>
    <cellStyle name="Normal 2 65 2 2" xfId="47972"/>
    <cellStyle name="Normal 2 65 2 2 2" xfId="47973"/>
    <cellStyle name="Normal 2 65 2 3" xfId="47974"/>
    <cellStyle name="Normal 2 65 2 4" xfId="47975"/>
    <cellStyle name="Normal 2 65 3" xfId="47976"/>
    <cellStyle name="Normal 2 65 3 2" xfId="47977"/>
    <cellStyle name="Normal 2 65 3 2 2" xfId="47978"/>
    <cellStyle name="Normal 2 65 3 3" xfId="47979"/>
    <cellStyle name="Normal 2 65 4" xfId="47980"/>
    <cellStyle name="Normal 2 65 4 2" xfId="47981"/>
    <cellStyle name="Normal 2 65 4 2 2" xfId="47982"/>
    <cellStyle name="Normal 2 65 4 3" xfId="47983"/>
    <cellStyle name="Normal 2 65 5" xfId="47984"/>
    <cellStyle name="Normal 2 65 5 2" xfId="47985"/>
    <cellStyle name="Normal 2 65 6" xfId="47986"/>
    <cellStyle name="Normal 2 65 7" xfId="47987"/>
    <cellStyle name="Normal 2 66" xfId="47988"/>
    <cellStyle name="Normal 2 66 2" xfId="47989"/>
    <cellStyle name="Normal 2 66 2 2" xfId="47990"/>
    <cellStyle name="Normal 2 66 2 2 2" xfId="47991"/>
    <cellStyle name="Normal 2 66 2 3" xfId="47992"/>
    <cellStyle name="Normal 2 66 2 4" xfId="47993"/>
    <cellStyle name="Normal 2 66 3" xfId="47994"/>
    <cellStyle name="Normal 2 66 3 2" xfId="47995"/>
    <cellStyle name="Normal 2 66 3 2 2" xfId="47996"/>
    <cellStyle name="Normal 2 66 3 3" xfId="47997"/>
    <cellStyle name="Normal 2 66 4" xfId="47998"/>
    <cellStyle name="Normal 2 66 4 2" xfId="47999"/>
    <cellStyle name="Normal 2 66 4 2 2" xfId="48000"/>
    <cellStyle name="Normal 2 66 4 3" xfId="48001"/>
    <cellStyle name="Normal 2 66 5" xfId="48002"/>
    <cellStyle name="Normal 2 66 5 2" xfId="48003"/>
    <cellStyle name="Normal 2 66 6" xfId="48004"/>
    <cellStyle name="Normal 2 66 7" xfId="48005"/>
    <cellStyle name="Normal 2 67" xfId="48006"/>
    <cellStyle name="Normal 2 67 2" xfId="48007"/>
    <cellStyle name="Normal 2 67 2 2" xfId="48008"/>
    <cellStyle name="Normal 2 67 2 2 2" xfId="48009"/>
    <cellStyle name="Normal 2 67 2 3" xfId="48010"/>
    <cellStyle name="Normal 2 67 2 4" xfId="48011"/>
    <cellStyle name="Normal 2 67 3" xfId="48012"/>
    <cellStyle name="Normal 2 67 3 2" xfId="48013"/>
    <cellStyle name="Normal 2 67 3 2 2" xfId="48014"/>
    <cellStyle name="Normal 2 67 3 3" xfId="48015"/>
    <cellStyle name="Normal 2 67 4" xfId="48016"/>
    <cellStyle name="Normal 2 67 4 2" xfId="48017"/>
    <cellStyle name="Normal 2 67 4 2 2" xfId="48018"/>
    <cellStyle name="Normal 2 67 4 3" xfId="48019"/>
    <cellStyle name="Normal 2 67 5" xfId="48020"/>
    <cellStyle name="Normal 2 67 5 2" xfId="48021"/>
    <cellStyle name="Normal 2 67 6" xfId="48022"/>
    <cellStyle name="Normal 2 67 7" xfId="48023"/>
    <cellStyle name="Normal 2 68" xfId="48024"/>
    <cellStyle name="Normal 2 68 2" xfId="48025"/>
    <cellStyle name="Normal 2 68 2 2" xfId="48026"/>
    <cellStyle name="Normal 2 68 2 2 2" xfId="48027"/>
    <cellStyle name="Normal 2 68 2 3" xfId="48028"/>
    <cellStyle name="Normal 2 68 2 4" xfId="48029"/>
    <cellStyle name="Normal 2 68 3" xfId="48030"/>
    <cellStyle name="Normal 2 68 3 2" xfId="48031"/>
    <cellStyle name="Normal 2 68 3 2 2" xfId="48032"/>
    <cellStyle name="Normal 2 68 3 3" xfId="48033"/>
    <cellStyle name="Normal 2 68 4" xfId="48034"/>
    <cellStyle name="Normal 2 68 4 2" xfId="48035"/>
    <cellStyle name="Normal 2 68 4 2 2" xfId="48036"/>
    <cellStyle name="Normal 2 68 4 3" xfId="48037"/>
    <cellStyle name="Normal 2 68 5" xfId="48038"/>
    <cellStyle name="Normal 2 68 5 2" xfId="48039"/>
    <cellStyle name="Normal 2 68 6" xfId="48040"/>
    <cellStyle name="Normal 2 68 7" xfId="48041"/>
    <cellStyle name="Normal 2 69" xfId="48042"/>
    <cellStyle name="Normal 2 69 2" xfId="48043"/>
    <cellStyle name="Normal 2 69 2 2" xfId="48044"/>
    <cellStyle name="Normal 2 69 2 2 2" xfId="48045"/>
    <cellStyle name="Normal 2 69 2 2 2 2" xfId="48046"/>
    <cellStyle name="Normal 2 69 2 2 3" xfId="48047"/>
    <cellStyle name="Normal 2 69 2 2 4" xfId="48048"/>
    <cellStyle name="Normal 2 69 2 3" xfId="48049"/>
    <cellStyle name="Normal 2 69 2 3 2" xfId="48050"/>
    <cellStyle name="Normal 2 69 2 3 2 2" xfId="48051"/>
    <cellStyle name="Normal 2 69 2 3 3" xfId="48052"/>
    <cellStyle name="Normal 2 69 2 4" xfId="48053"/>
    <cellStyle name="Normal 2 69 2 4 2" xfId="48054"/>
    <cellStyle name="Normal 2 69 2 4 2 2" xfId="48055"/>
    <cellStyle name="Normal 2 69 2 4 3" xfId="48056"/>
    <cellStyle name="Normal 2 69 2 5" xfId="48057"/>
    <cellStyle name="Normal 2 69 2 5 2" xfId="48058"/>
    <cellStyle name="Normal 2 69 2 6" xfId="48059"/>
    <cellStyle name="Normal 2 69 2 7" xfId="48060"/>
    <cellStyle name="Normal 2 69 3" xfId="48061"/>
    <cellStyle name="Normal 2 69 4" xfId="48062"/>
    <cellStyle name="Normal 2 69 5" xfId="48063"/>
    <cellStyle name="Normal 2 69 6" xfId="48064"/>
    <cellStyle name="Normal 2 7" xfId="48065"/>
    <cellStyle name="Normal 2 7 2" xfId="48066"/>
    <cellStyle name="Normal 2 7 2 2" xfId="48067"/>
    <cellStyle name="Normal 2 7 2 2 2" xfId="48068"/>
    <cellStyle name="Normal 2 7 2 3" xfId="48069"/>
    <cellStyle name="Normal 2 7 2 4" xfId="48070"/>
    <cellStyle name="Normal 2 7 3" xfId="48071"/>
    <cellStyle name="Normal 2 7 3 2" xfId="48072"/>
    <cellStyle name="Normal 2 7 3 2 2" xfId="48073"/>
    <cellStyle name="Normal 2 7 3 3" xfId="48074"/>
    <cellStyle name="Normal 2 7 4" xfId="48075"/>
    <cellStyle name="Normal 2 7 4 2" xfId="48076"/>
    <cellStyle name="Normal 2 7 4 2 2" xfId="48077"/>
    <cellStyle name="Normal 2 7 4 3" xfId="48078"/>
    <cellStyle name="Normal 2 7 5" xfId="48079"/>
    <cellStyle name="Normal 2 7 5 2" xfId="48080"/>
    <cellStyle name="Normal 2 7 6" xfId="48081"/>
    <cellStyle name="Normal 2 7 7" xfId="48082"/>
    <cellStyle name="Normal 2 70" xfId="48083"/>
    <cellStyle name="Normal 2 70 2" xfId="48084"/>
    <cellStyle name="Normal 2 70 3" xfId="48085"/>
    <cellStyle name="Normal 2 70 4" xfId="48086"/>
    <cellStyle name="Normal 2 70 5" xfId="48087"/>
    <cellStyle name="Normal 2 71" xfId="48088"/>
    <cellStyle name="Normal 2 71 2" xfId="48089"/>
    <cellStyle name="Normal 2 71 3" xfId="48090"/>
    <cellStyle name="Normal 2 71 4" xfId="48091"/>
    <cellStyle name="Normal 2 71 5" xfId="48092"/>
    <cellStyle name="Normal 2 72" xfId="48093"/>
    <cellStyle name="Normal 2 72 2" xfId="48094"/>
    <cellStyle name="Normal 2 72 3" xfId="48095"/>
    <cellStyle name="Normal 2 72 4" xfId="48096"/>
    <cellStyle name="Normal 2 72 5" xfId="48097"/>
    <cellStyle name="Normal 2 72 5 2" xfId="48098"/>
    <cellStyle name="Normal 2 72 6" xfId="48099"/>
    <cellStyle name="Normal 2 73" xfId="48100"/>
    <cellStyle name="Normal 2 73 2" xfId="48101"/>
    <cellStyle name="Normal 2 73 2 2" xfId="48102"/>
    <cellStyle name="Normal 2 73 3" xfId="48103"/>
    <cellStyle name="Normal 2 73 4" xfId="48104"/>
    <cellStyle name="Normal 2 74" xfId="48105"/>
    <cellStyle name="Normal 2 74 2" xfId="48106"/>
    <cellStyle name="Normal 2 74 2 2" xfId="48107"/>
    <cellStyle name="Normal 2 74 3" xfId="48108"/>
    <cellStyle name="Normal 2 75" xfId="48109"/>
    <cellStyle name="Normal 2 75 2" xfId="48110"/>
    <cellStyle name="Normal 2 75 2 2" xfId="48111"/>
    <cellStyle name="Normal 2 75 3" xfId="48112"/>
    <cellStyle name="Normal 2 76" xfId="48113"/>
    <cellStyle name="Normal 2 76 2" xfId="48114"/>
    <cellStyle name="Normal 2 77" xfId="48115"/>
    <cellStyle name="Normal 2 78" xfId="48116"/>
    <cellStyle name="Normal 2 79" xfId="48117"/>
    <cellStyle name="Normal 2 8" xfId="48118"/>
    <cellStyle name="Normal 2 8 2" xfId="48119"/>
    <cellStyle name="Normal 2 8 2 2" xfId="48120"/>
    <cellStyle name="Normal 2 8 2 2 2" xfId="48121"/>
    <cellStyle name="Normal 2 8 2 3" xfId="48122"/>
    <cellStyle name="Normal 2 8 2 4" xfId="48123"/>
    <cellStyle name="Normal 2 8 3" xfId="48124"/>
    <cellStyle name="Normal 2 8 3 2" xfId="48125"/>
    <cellStyle name="Normal 2 8 3 2 2" xfId="48126"/>
    <cellStyle name="Normal 2 8 3 3" xfId="48127"/>
    <cellStyle name="Normal 2 8 4" xfId="48128"/>
    <cellStyle name="Normal 2 8 4 2" xfId="48129"/>
    <cellStyle name="Normal 2 8 4 2 2" xfId="48130"/>
    <cellStyle name="Normal 2 8 4 3" xfId="48131"/>
    <cellStyle name="Normal 2 8 5" xfId="48132"/>
    <cellStyle name="Normal 2 8 5 2" xfId="48133"/>
    <cellStyle name="Normal 2 8 6" xfId="48134"/>
    <cellStyle name="Normal 2 8 7" xfId="48135"/>
    <cellStyle name="Normal 2 80" xfId="48136"/>
    <cellStyle name="Normal 2 81" xfId="58501"/>
    <cellStyle name="Normal 2 9" xfId="48137"/>
    <cellStyle name="Normal 2 9 2" xfId="48138"/>
    <cellStyle name="Normal 2 9 2 2" xfId="48139"/>
    <cellStyle name="Normal 2 9 2 2 2" xfId="48140"/>
    <cellStyle name="Normal 2 9 2 3" xfId="48141"/>
    <cellStyle name="Normal 2 9 2 4" xfId="48142"/>
    <cellStyle name="Normal 2 9 3" xfId="48143"/>
    <cellStyle name="Normal 2 9 3 2" xfId="48144"/>
    <cellStyle name="Normal 2 9 3 2 2" xfId="48145"/>
    <cellStyle name="Normal 2 9 3 3" xfId="48146"/>
    <cellStyle name="Normal 2 9 4" xfId="48147"/>
    <cellStyle name="Normal 2 9 4 2" xfId="48148"/>
    <cellStyle name="Normal 2 9 4 2 2" xfId="48149"/>
    <cellStyle name="Normal 2 9 4 3" xfId="48150"/>
    <cellStyle name="Normal 2 9 5" xfId="48151"/>
    <cellStyle name="Normal 2 9 5 2" xfId="48152"/>
    <cellStyle name="Normal 2 9 6" xfId="48153"/>
    <cellStyle name="Normal 2 9 7" xfId="48154"/>
    <cellStyle name="Normal 20" xfId="48155"/>
    <cellStyle name="Normal 20 10" xfId="48156"/>
    <cellStyle name="Normal 20 11" xfId="48157"/>
    <cellStyle name="Normal 20 12" xfId="48158"/>
    <cellStyle name="Normal 20 2" xfId="48159"/>
    <cellStyle name="Normal 20 2 2" xfId="48160"/>
    <cellStyle name="Normal 20 2 2 2" xfId="48161"/>
    <cellStyle name="Normal 20 2 2 3" xfId="48162"/>
    <cellStyle name="Normal 20 2 2 4" xfId="48163"/>
    <cellStyle name="Normal 20 2 2 5" xfId="48164"/>
    <cellStyle name="Normal 20 2 3" xfId="48165"/>
    <cellStyle name="Normal 20 2 4" xfId="48166"/>
    <cellStyle name="Normal 20 2 5" xfId="48167"/>
    <cellStyle name="Normal 20 2 6" xfId="48168"/>
    <cellStyle name="Normal 20 3" xfId="48169"/>
    <cellStyle name="Normal 20 3 2" xfId="48170"/>
    <cellStyle name="Normal 20 3 2 2" xfId="48171"/>
    <cellStyle name="Normal 20 3 2 2 2" xfId="48172"/>
    <cellStyle name="Normal 20 3 2 3" xfId="48173"/>
    <cellStyle name="Normal 20 3 2 4" xfId="48174"/>
    <cellStyle name="Normal 20 3 3" xfId="48175"/>
    <cellStyle name="Normal 20 3 3 2" xfId="48176"/>
    <cellStyle name="Normal 20 3 3 2 2" xfId="48177"/>
    <cellStyle name="Normal 20 3 3 3" xfId="48178"/>
    <cellStyle name="Normal 20 3 4" xfId="48179"/>
    <cellStyle name="Normal 20 3 4 2" xfId="48180"/>
    <cellStyle name="Normal 20 3 4 2 2" xfId="48181"/>
    <cellStyle name="Normal 20 3 4 3" xfId="48182"/>
    <cellStyle name="Normal 20 3 5" xfId="48183"/>
    <cellStyle name="Normal 20 3 5 2" xfId="48184"/>
    <cellStyle name="Normal 20 3 6" xfId="48185"/>
    <cellStyle name="Normal 20 3 7" xfId="48186"/>
    <cellStyle name="Normal 20 4" xfId="48187"/>
    <cellStyle name="Normal 20 4 2" xfId="48188"/>
    <cellStyle name="Normal 20 4 2 2" xfId="48189"/>
    <cellStyle name="Normal 20 4 2 3" xfId="48190"/>
    <cellStyle name="Normal 20 4 2 4" xfId="48191"/>
    <cellStyle name="Normal 20 4 2 5" xfId="48192"/>
    <cellStyle name="Normal 20 5" xfId="48193"/>
    <cellStyle name="Normal 20 5 2" xfId="48194"/>
    <cellStyle name="Normal 20 5 3" xfId="48195"/>
    <cellStyle name="Normal 20 5 4" xfId="48196"/>
    <cellStyle name="Normal 20 5 5" xfId="48197"/>
    <cellStyle name="Normal 20 5 5 2" xfId="48198"/>
    <cellStyle name="Normal 20 5 6" xfId="48199"/>
    <cellStyle name="Normal 20 6" xfId="48200"/>
    <cellStyle name="Normal 20 6 2" xfId="48201"/>
    <cellStyle name="Normal 20 6 2 2" xfId="48202"/>
    <cellStyle name="Normal 20 6 3" xfId="48203"/>
    <cellStyle name="Normal 20 6 4" xfId="48204"/>
    <cellStyle name="Normal 20 7" xfId="48205"/>
    <cellStyle name="Normal 20 7 2" xfId="48206"/>
    <cellStyle name="Normal 20 7 2 2" xfId="48207"/>
    <cellStyle name="Normal 20 7 3" xfId="48208"/>
    <cellStyle name="Normal 20 8" xfId="48209"/>
    <cellStyle name="Normal 20 8 2" xfId="48210"/>
    <cellStyle name="Normal 20 8 2 2" xfId="48211"/>
    <cellStyle name="Normal 20 8 3" xfId="48212"/>
    <cellStyle name="Normal 20 9" xfId="48213"/>
    <cellStyle name="Normal 20 9 2" xfId="48214"/>
    <cellStyle name="Normal 21" xfId="48215"/>
    <cellStyle name="Normal 21 2" xfId="48216"/>
    <cellStyle name="Normal 21 3" xfId="48217"/>
    <cellStyle name="Normal 21 3 2" xfId="48218"/>
    <cellStyle name="Normal 21 3 3" xfId="48219"/>
    <cellStyle name="Normal 21 3 3 2" xfId="48220"/>
    <cellStyle name="Normal 21 3 3 3" xfId="48221"/>
    <cellStyle name="Normal 21 3 3 4" xfId="48222"/>
    <cellStyle name="Normal 21 3 3 5" xfId="48223"/>
    <cellStyle name="Normal 21 3 4" xfId="48224"/>
    <cellStyle name="Normal 21 3 5" xfId="48225"/>
    <cellStyle name="Normal 21 3 6" xfId="48226"/>
    <cellStyle name="Normal 21 4" xfId="48227"/>
    <cellStyle name="Normal 21 4 2" xfId="48228"/>
    <cellStyle name="Normal 21 4 3" xfId="48229"/>
    <cellStyle name="Normal 21 4 4" xfId="48230"/>
    <cellStyle name="Normal 21 4 5" xfId="48231"/>
    <cellStyle name="Normal 21 5" xfId="48232"/>
    <cellStyle name="Normal 21 6" xfId="48233"/>
    <cellStyle name="Normal 21 7" xfId="48234"/>
    <cellStyle name="Normal 21 8" xfId="48235"/>
    <cellStyle name="Normal 22" xfId="48236"/>
    <cellStyle name="Normal 22 2" xfId="48237"/>
    <cellStyle name="Normal 22 3" xfId="48238"/>
    <cellStyle name="Normal 22 4" xfId="48239"/>
    <cellStyle name="Normal 22 5" xfId="48240"/>
    <cellStyle name="Normal 22 6" xfId="48241"/>
    <cellStyle name="Normal 23" xfId="48242"/>
    <cellStyle name="Normal 23 2" xfId="48243"/>
    <cellStyle name="Normal 23 2 2" xfId="48244"/>
    <cellStyle name="Normal 23 2 3" xfId="48245"/>
    <cellStyle name="Normal 23 2 4" xfId="48246"/>
    <cellStyle name="Normal 23 2 5" xfId="48247"/>
    <cellStyle name="Normal 23 3" xfId="48248"/>
    <cellStyle name="Normal 23 4" xfId="48249"/>
    <cellStyle name="Normal 23 5" xfId="48250"/>
    <cellStyle name="Normal 23 6" xfId="48251"/>
    <cellStyle name="Normal 23 7" xfId="48252"/>
    <cellStyle name="Normal 23 8" xfId="48253"/>
    <cellStyle name="Normal 24" xfId="48254"/>
    <cellStyle name="Normal 24 2" xfId="48255"/>
    <cellStyle name="Normal 24 2 2" xfId="48256"/>
    <cellStyle name="Normal 24 2 3" xfId="48257"/>
    <cellStyle name="Normal 24 2 4" xfId="48258"/>
    <cellStyle name="Normal 24 2 5" xfId="48259"/>
    <cellStyle name="Normal 24 3" xfId="48260"/>
    <cellStyle name="Normal 24 4" xfId="48261"/>
    <cellStyle name="Normal 24 5" xfId="48262"/>
    <cellStyle name="Normal 24 6" xfId="48263"/>
    <cellStyle name="Normal 24 7" xfId="48264"/>
    <cellStyle name="Normal 25" xfId="48265"/>
    <cellStyle name="Normal 25 2" xfId="48266"/>
    <cellStyle name="Normal 25 2 2" xfId="48267"/>
    <cellStyle name="Normal 25 2 3" xfId="48268"/>
    <cellStyle name="Normal 25 2 4" xfId="48269"/>
    <cellStyle name="Normal 25 2 5" xfId="48270"/>
    <cellStyle name="Normal 25 3" xfId="48271"/>
    <cellStyle name="Normal 25 4" xfId="48272"/>
    <cellStyle name="Normal 25 5" xfId="48273"/>
    <cellStyle name="Normal 25 6" xfId="48274"/>
    <cellStyle name="Normal 26" xfId="48275"/>
    <cellStyle name="Normal 26 2" xfId="48276"/>
    <cellStyle name="Normal 26 2 2" xfId="48277"/>
    <cellStyle name="Normal 26 2 3" xfId="48278"/>
    <cellStyle name="Normal 26 2 4" xfId="48279"/>
    <cellStyle name="Normal 26 2 5" xfId="48280"/>
    <cellStyle name="Normal 26 3" xfId="48281"/>
    <cellStyle name="Normal 26 4" xfId="48282"/>
    <cellStyle name="Normal 26 5" xfId="48283"/>
    <cellStyle name="Normal 26 6" xfId="48284"/>
    <cellStyle name="Normal 26 7" xfId="48285"/>
    <cellStyle name="Normal 27" xfId="48286"/>
    <cellStyle name="Normal 27 2" xfId="48287"/>
    <cellStyle name="Normal 27 2 2" xfId="48288"/>
    <cellStyle name="Normal 27 2 3" xfId="48289"/>
    <cellStyle name="Normal 27 2 4" xfId="48290"/>
    <cellStyle name="Normal 27 2 5" xfId="48291"/>
    <cellStyle name="Normal 27 3" xfId="48292"/>
    <cellStyle name="Normal 27 4" xfId="48293"/>
    <cellStyle name="Normal 27 5" xfId="48294"/>
    <cellStyle name="Normal 27 6" xfId="48295"/>
    <cellStyle name="Normal 27 7" xfId="48296"/>
    <cellStyle name="Normal 28" xfId="48297"/>
    <cellStyle name="Normal 28 2" xfId="48298"/>
    <cellStyle name="Normal 28 2 2" xfId="48299"/>
    <cellStyle name="Normal 28 2 3" xfId="48300"/>
    <cellStyle name="Normal 28 2 4" xfId="48301"/>
    <cellStyle name="Normal 28 2 5" xfId="48302"/>
    <cellStyle name="Normal 28 3" xfId="48303"/>
    <cellStyle name="Normal 28 4" xfId="48304"/>
    <cellStyle name="Normal 28 5" xfId="48305"/>
    <cellStyle name="Normal 28 6" xfId="48306"/>
    <cellStyle name="Normal 29" xfId="48307"/>
    <cellStyle name="Normal 29 2" xfId="48308"/>
    <cellStyle name="Normal 29 2 2" xfId="48309"/>
    <cellStyle name="Normal 29 2 3" xfId="48310"/>
    <cellStyle name="Normal 29 2 4" xfId="48311"/>
    <cellStyle name="Normal 29 2 5" xfId="48312"/>
    <cellStyle name="Normal 29 3" xfId="48313"/>
    <cellStyle name="Normal 29 4" xfId="48314"/>
    <cellStyle name="Normal 29 5" xfId="48315"/>
    <cellStyle name="Normal 29 6" xfId="48316"/>
    <cellStyle name="Normal 3" xfId="1"/>
    <cellStyle name="Normal 3 10" xfId="48317"/>
    <cellStyle name="Normal 3 10 2" xfId="48318"/>
    <cellStyle name="Normal 3 10 2 2" xfId="48319"/>
    <cellStyle name="Normal 3 10 2 2 2" xfId="48320"/>
    <cellStyle name="Normal 3 10 2 3" xfId="48321"/>
    <cellStyle name="Normal 3 10 2 4" xfId="48322"/>
    <cellStyle name="Normal 3 10 3" xfId="48323"/>
    <cellStyle name="Normal 3 10 3 2" xfId="48324"/>
    <cellStyle name="Normal 3 10 3 2 2" xfId="48325"/>
    <cellStyle name="Normal 3 10 3 3" xfId="48326"/>
    <cellStyle name="Normal 3 10 4" xfId="48327"/>
    <cellStyle name="Normal 3 10 4 2" xfId="48328"/>
    <cellStyle name="Normal 3 10 4 2 2" xfId="48329"/>
    <cellStyle name="Normal 3 10 4 3" xfId="48330"/>
    <cellStyle name="Normal 3 10 5" xfId="48331"/>
    <cellStyle name="Normal 3 10 5 2" xfId="48332"/>
    <cellStyle name="Normal 3 10 6" xfId="48333"/>
    <cellStyle name="Normal 3 10 7" xfId="48334"/>
    <cellStyle name="Normal 3 11" xfId="48335"/>
    <cellStyle name="Normal 3 11 2" xfId="48336"/>
    <cellStyle name="Normal 3 11 2 2" xfId="48337"/>
    <cellStyle name="Normal 3 11 2 2 2" xfId="48338"/>
    <cellStyle name="Normal 3 11 2 3" xfId="48339"/>
    <cellStyle name="Normal 3 11 2 4" xfId="48340"/>
    <cellStyle name="Normal 3 11 3" xfId="48341"/>
    <cellStyle name="Normal 3 11 3 2" xfId="48342"/>
    <cellStyle name="Normal 3 11 3 2 2" xfId="48343"/>
    <cellStyle name="Normal 3 11 3 3" xfId="48344"/>
    <cellStyle name="Normal 3 11 4" xfId="48345"/>
    <cellStyle name="Normal 3 11 4 2" xfId="48346"/>
    <cellStyle name="Normal 3 11 4 2 2" xfId="48347"/>
    <cellStyle name="Normal 3 11 4 3" xfId="48348"/>
    <cellStyle name="Normal 3 11 5" xfId="48349"/>
    <cellStyle name="Normal 3 11 5 2" xfId="48350"/>
    <cellStyle name="Normal 3 11 6" xfId="48351"/>
    <cellStyle name="Normal 3 11 7" xfId="48352"/>
    <cellStyle name="Normal 3 12" xfId="48353"/>
    <cellStyle name="Normal 3 12 2" xfId="48354"/>
    <cellStyle name="Normal 3 12 2 2" xfId="48355"/>
    <cellStyle name="Normal 3 12 2 2 2" xfId="48356"/>
    <cellStyle name="Normal 3 12 2 3" xfId="48357"/>
    <cellStyle name="Normal 3 12 2 4" xfId="48358"/>
    <cellStyle name="Normal 3 12 3" xfId="48359"/>
    <cellStyle name="Normal 3 12 3 2" xfId="48360"/>
    <cellStyle name="Normal 3 12 3 2 2" xfId="48361"/>
    <cellStyle name="Normal 3 12 3 3" xfId="48362"/>
    <cellStyle name="Normal 3 12 4" xfId="48363"/>
    <cellStyle name="Normal 3 12 4 2" xfId="48364"/>
    <cellStyle name="Normal 3 12 4 2 2" xfId="48365"/>
    <cellStyle name="Normal 3 12 4 3" xfId="48366"/>
    <cellStyle name="Normal 3 12 5" xfId="48367"/>
    <cellStyle name="Normal 3 12 5 2" xfId="48368"/>
    <cellStyle name="Normal 3 12 6" xfId="48369"/>
    <cellStyle name="Normal 3 12 7" xfId="48370"/>
    <cellStyle name="Normal 3 13" xfId="48371"/>
    <cellStyle name="Normal 3 13 2" xfId="48372"/>
    <cellStyle name="Normal 3 13 2 2" xfId="48373"/>
    <cellStyle name="Normal 3 13 2 2 2" xfId="48374"/>
    <cellStyle name="Normal 3 13 2 3" xfId="48375"/>
    <cellStyle name="Normal 3 13 2 4" xfId="48376"/>
    <cellStyle name="Normal 3 13 3" xfId="48377"/>
    <cellStyle name="Normal 3 13 3 2" xfId="48378"/>
    <cellStyle name="Normal 3 13 3 2 2" xfId="48379"/>
    <cellStyle name="Normal 3 13 3 3" xfId="48380"/>
    <cellStyle name="Normal 3 13 4" xfId="48381"/>
    <cellStyle name="Normal 3 13 4 2" xfId="48382"/>
    <cellStyle name="Normal 3 13 4 2 2" xfId="48383"/>
    <cellStyle name="Normal 3 13 4 3" xfId="48384"/>
    <cellStyle name="Normal 3 13 5" xfId="48385"/>
    <cellStyle name="Normal 3 13 5 2" xfId="48386"/>
    <cellStyle name="Normal 3 13 6" xfId="48387"/>
    <cellStyle name="Normal 3 13 7" xfId="48388"/>
    <cellStyle name="Normal 3 14" xfId="48389"/>
    <cellStyle name="Normal 3 14 2" xfId="48390"/>
    <cellStyle name="Normal 3 14 2 2" xfId="48391"/>
    <cellStyle name="Normal 3 14 2 2 2" xfId="48392"/>
    <cellStyle name="Normal 3 14 2 3" xfId="48393"/>
    <cellStyle name="Normal 3 14 2 4" xfId="48394"/>
    <cellStyle name="Normal 3 14 3" xfId="48395"/>
    <cellStyle name="Normal 3 14 3 2" xfId="48396"/>
    <cellStyle name="Normal 3 14 3 2 2" xfId="48397"/>
    <cellStyle name="Normal 3 14 3 3" xfId="48398"/>
    <cellStyle name="Normal 3 14 4" xfId="48399"/>
    <cellStyle name="Normal 3 14 4 2" xfId="48400"/>
    <cellStyle name="Normal 3 14 4 2 2" xfId="48401"/>
    <cellStyle name="Normal 3 14 4 3" xfId="48402"/>
    <cellStyle name="Normal 3 14 5" xfId="48403"/>
    <cellStyle name="Normal 3 14 5 2" xfId="48404"/>
    <cellStyle name="Normal 3 14 6" xfId="48405"/>
    <cellStyle name="Normal 3 14 7" xfId="48406"/>
    <cellStyle name="Normal 3 15" xfId="48407"/>
    <cellStyle name="Normal 3 15 2" xfId="48408"/>
    <cellStyle name="Normal 3 15 2 2" xfId="48409"/>
    <cellStyle name="Normal 3 15 2 2 2" xfId="48410"/>
    <cellStyle name="Normal 3 15 2 3" xfId="48411"/>
    <cellStyle name="Normal 3 15 2 4" xfId="48412"/>
    <cellStyle name="Normal 3 15 3" xfId="48413"/>
    <cellStyle name="Normal 3 15 3 2" xfId="48414"/>
    <cellStyle name="Normal 3 15 3 2 2" xfId="48415"/>
    <cellStyle name="Normal 3 15 3 3" xfId="48416"/>
    <cellStyle name="Normal 3 15 4" xfId="48417"/>
    <cellStyle name="Normal 3 15 4 2" xfId="48418"/>
    <cellStyle name="Normal 3 15 4 2 2" xfId="48419"/>
    <cellStyle name="Normal 3 15 4 3" xfId="48420"/>
    <cellStyle name="Normal 3 15 5" xfId="48421"/>
    <cellStyle name="Normal 3 15 5 2" xfId="48422"/>
    <cellStyle name="Normal 3 15 6" xfId="48423"/>
    <cellStyle name="Normal 3 15 7" xfId="48424"/>
    <cellStyle name="Normal 3 16" xfId="48425"/>
    <cellStyle name="Normal 3 16 2" xfId="48426"/>
    <cellStyle name="Normal 3 16 2 2" xfId="48427"/>
    <cellStyle name="Normal 3 16 2 2 2" xfId="48428"/>
    <cellStyle name="Normal 3 16 2 3" xfId="48429"/>
    <cellStyle name="Normal 3 16 2 4" xfId="48430"/>
    <cellStyle name="Normal 3 16 3" xfId="48431"/>
    <cellStyle name="Normal 3 16 3 2" xfId="48432"/>
    <cellStyle name="Normal 3 16 3 2 2" xfId="48433"/>
    <cellStyle name="Normal 3 16 3 3" xfId="48434"/>
    <cellStyle name="Normal 3 16 4" xfId="48435"/>
    <cellStyle name="Normal 3 16 4 2" xfId="48436"/>
    <cellStyle name="Normal 3 16 4 2 2" xfId="48437"/>
    <cellStyle name="Normal 3 16 4 3" xfId="48438"/>
    <cellStyle name="Normal 3 16 5" xfId="48439"/>
    <cellStyle name="Normal 3 16 5 2" xfId="48440"/>
    <cellStyle name="Normal 3 16 6" xfId="48441"/>
    <cellStyle name="Normal 3 16 7" xfId="48442"/>
    <cellStyle name="Normal 3 17" xfId="48443"/>
    <cellStyle name="Normal 3 17 2" xfId="48444"/>
    <cellStyle name="Normal 3 17 2 2" xfId="48445"/>
    <cellStyle name="Normal 3 17 2 2 2" xfId="48446"/>
    <cellStyle name="Normal 3 17 2 3" xfId="48447"/>
    <cellStyle name="Normal 3 17 2 4" xfId="48448"/>
    <cellStyle name="Normal 3 17 3" xfId="48449"/>
    <cellStyle name="Normal 3 17 3 2" xfId="48450"/>
    <cellStyle name="Normal 3 17 3 2 2" xfId="48451"/>
    <cellStyle name="Normal 3 17 3 3" xfId="48452"/>
    <cellStyle name="Normal 3 17 4" xfId="48453"/>
    <cellStyle name="Normal 3 17 4 2" xfId="48454"/>
    <cellStyle name="Normal 3 17 4 2 2" xfId="48455"/>
    <cellStyle name="Normal 3 17 4 3" xfId="48456"/>
    <cellStyle name="Normal 3 17 5" xfId="48457"/>
    <cellStyle name="Normal 3 17 5 2" xfId="48458"/>
    <cellStyle name="Normal 3 17 6" xfId="48459"/>
    <cellStyle name="Normal 3 17 7" xfId="48460"/>
    <cellStyle name="Normal 3 18" xfId="48461"/>
    <cellStyle name="Normal 3 18 2" xfId="48462"/>
    <cellStyle name="Normal 3 18 2 2" xfId="48463"/>
    <cellStyle name="Normal 3 18 2 2 2" xfId="48464"/>
    <cellStyle name="Normal 3 18 2 3" xfId="48465"/>
    <cellStyle name="Normal 3 18 2 4" xfId="48466"/>
    <cellStyle name="Normal 3 18 3" xfId="48467"/>
    <cellStyle name="Normal 3 18 3 2" xfId="48468"/>
    <cellStyle name="Normal 3 18 3 2 2" xfId="48469"/>
    <cellStyle name="Normal 3 18 3 3" xfId="48470"/>
    <cellStyle name="Normal 3 18 4" xfId="48471"/>
    <cellStyle name="Normal 3 18 4 2" xfId="48472"/>
    <cellStyle name="Normal 3 18 4 2 2" xfId="48473"/>
    <cellStyle name="Normal 3 18 4 3" xfId="48474"/>
    <cellStyle name="Normal 3 18 5" xfId="48475"/>
    <cellStyle name="Normal 3 18 5 2" xfId="48476"/>
    <cellStyle name="Normal 3 18 6" xfId="48477"/>
    <cellStyle name="Normal 3 18 7" xfId="48478"/>
    <cellStyle name="Normal 3 19" xfId="48479"/>
    <cellStyle name="Normal 3 19 2" xfId="48480"/>
    <cellStyle name="Normal 3 19 2 2" xfId="48481"/>
    <cellStyle name="Normal 3 19 2 2 2" xfId="48482"/>
    <cellStyle name="Normal 3 19 2 3" xfId="48483"/>
    <cellStyle name="Normal 3 19 2 4" xfId="48484"/>
    <cellStyle name="Normal 3 19 3" xfId="48485"/>
    <cellStyle name="Normal 3 19 3 2" xfId="48486"/>
    <cellStyle name="Normal 3 19 3 2 2" xfId="48487"/>
    <cellStyle name="Normal 3 19 3 3" xfId="48488"/>
    <cellStyle name="Normal 3 19 4" xfId="48489"/>
    <cellStyle name="Normal 3 19 4 2" xfId="48490"/>
    <cellStyle name="Normal 3 19 4 2 2" xfId="48491"/>
    <cellStyle name="Normal 3 19 4 3" xfId="48492"/>
    <cellStyle name="Normal 3 19 5" xfId="48493"/>
    <cellStyle name="Normal 3 19 5 2" xfId="48494"/>
    <cellStyle name="Normal 3 19 6" xfId="48495"/>
    <cellStyle name="Normal 3 19 7" xfId="48496"/>
    <cellStyle name="Normal 3 2" xfId="51"/>
    <cellStyle name="Normal 3 2 2" xfId="48497"/>
    <cellStyle name="Normal 3 2 2 2" xfId="48498"/>
    <cellStyle name="Normal 3 2 2 2 2" xfId="48499"/>
    <cellStyle name="Normal 3 2 2 3" xfId="48500"/>
    <cellStyle name="Normal 3 2 2 4" xfId="48501"/>
    <cellStyle name="Normal 3 2 3" xfId="48502"/>
    <cellStyle name="Normal 3 2 3 2" xfId="48503"/>
    <cellStyle name="Normal 3 2 3 2 2" xfId="48504"/>
    <cellStyle name="Normal 3 2 3 3" xfId="48505"/>
    <cellStyle name="Normal 3 2 4" xfId="48506"/>
    <cellStyle name="Normal 3 2 4 2" xfId="48507"/>
    <cellStyle name="Normal 3 2 4 2 2" xfId="48508"/>
    <cellStyle name="Normal 3 2 4 3" xfId="48509"/>
    <cellStyle name="Normal 3 2 5" xfId="48510"/>
    <cellStyle name="Normal 3 2 5 2" xfId="48511"/>
    <cellStyle name="Normal 3 2 6" xfId="48512"/>
    <cellStyle name="Normal 3 2 7" xfId="48513"/>
    <cellStyle name="Normal 3 2 8" xfId="48514"/>
    <cellStyle name="Normal 3 20" xfId="48515"/>
    <cellStyle name="Normal 3 20 2" xfId="48516"/>
    <cellStyle name="Normal 3 20 2 2" xfId="48517"/>
    <cellStyle name="Normal 3 20 2 2 2" xfId="48518"/>
    <cellStyle name="Normal 3 20 2 3" xfId="48519"/>
    <cellStyle name="Normal 3 20 2 4" xfId="48520"/>
    <cellStyle name="Normal 3 20 3" xfId="48521"/>
    <cellStyle name="Normal 3 20 3 2" xfId="48522"/>
    <cellStyle name="Normal 3 20 3 2 2" xfId="48523"/>
    <cellStyle name="Normal 3 20 3 3" xfId="48524"/>
    <cellStyle name="Normal 3 20 4" xfId="48525"/>
    <cellStyle name="Normal 3 20 4 2" xfId="48526"/>
    <cellStyle name="Normal 3 20 4 2 2" xfId="48527"/>
    <cellStyle name="Normal 3 20 4 3" xfId="48528"/>
    <cellStyle name="Normal 3 20 5" xfId="48529"/>
    <cellStyle name="Normal 3 20 5 2" xfId="48530"/>
    <cellStyle name="Normal 3 20 6" xfId="48531"/>
    <cellStyle name="Normal 3 20 7" xfId="48532"/>
    <cellStyle name="Normal 3 21" xfId="48533"/>
    <cellStyle name="Normal 3 21 2" xfId="48534"/>
    <cellStyle name="Normal 3 21 2 2" xfId="48535"/>
    <cellStyle name="Normal 3 21 2 2 2" xfId="48536"/>
    <cellStyle name="Normal 3 21 2 3" xfId="48537"/>
    <cellStyle name="Normal 3 21 2 4" xfId="48538"/>
    <cellStyle name="Normal 3 21 3" xfId="48539"/>
    <cellStyle name="Normal 3 21 3 2" xfId="48540"/>
    <cellStyle name="Normal 3 21 3 2 2" xfId="48541"/>
    <cellStyle name="Normal 3 21 3 3" xfId="48542"/>
    <cellStyle name="Normal 3 21 4" xfId="48543"/>
    <cellStyle name="Normal 3 21 4 2" xfId="48544"/>
    <cellStyle name="Normal 3 21 4 2 2" xfId="48545"/>
    <cellStyle name="Normal 3 21 4 3" xfId="48546"/>
    <cellStyle name="Normal 3 21 5" xfId="48547"/>
    <cellStyle name="Normal 3 21 5 2" xfId="48548"/>
    <cellStyle name="Normal 3 21 6" xfId="48549"/>
    <cellStyle name="Normal 3 21 7" xfId="48550"/>
    <cellStyle name="Normal 3 22" xfId="48551"/>
    <cellStyle name="Normal 3 22 2" xfId="48552"/>
    <cellStyle name="Normal 3 22 2 2" xfId="48553"/>
    <cellStyle name="Normal 3 22 2 2 2" xfId="48554"/>
    <cellStyle name="Normal 3 22 2 3" xfId="48555"/>
    <cellStyle name="Normal 3 22 2 4" xfId="48556"/>
    <cellStyle name="Normal 3 22 3" xfId="48557"/>
    <cellStyle name="Normal 3 22 3 2" xfId="48558"/>
    <cellStyle name="Normal 3 22 3 2 2" xfId="48559"/>
    <cellStyle name="Normal 3 22 3 3" xfId="48560"/>
    <cellStyle name="Normal 3 22 4" xfId="48561"/>
    <cellStyle name="Normal 3 22 4 2" xfId="48562"/>
    <cellStyle name="Normal 3 22 4 2 2" xfId="48563"/>
    <cellStyle name="Normal 3 22 4 3" xfId="48564"/>
    <cellStyle name="Normal 3 22 5" xfId="48565"/>
    <cellStyle name="Normal 3 22 5 2" xfId="48566"/>
    <cellStyle name="Normal 3 22 6" xfId="48567"/>
    <cellStyle name="Normal 3 22 7" xfId="48568"/>
    <cellStyle name="Normal 3 23" xfId="48569"/>
    <cellStyle name="Normal 3 23 2" xfId="48570"/>
    <cellStyle name="Normal 3 23 2 2" xfId="48571"/>
    <cellStyle name="Normal 3 23 2 2 2" xfId="48572"/>
    <cellStyle name="Normal 3 23 2 3" xfId="48573"/>
    <cellStyle name="Normal 3 23 2 4" xfId="48574"/>
    <cellStyle name="Normal 3 23 3" xfId="48575"/>
    <cellStyle name="Normal 3 23 3 2" xfId="48576"/>
    <cellStyle name="Normal 3 23 3 2 2" xfId="48577"/>
    <cellStyle name="Normal 3 23 3 3" xfId="48578"/>
    <cellStyle name="Normal 3 23 4" xfId="48579"/>
    <cellStyle name="Normal 3 23 4 2" xfId="48580"/>
    <cellStyle name="Normal 3 23 4 2 2" xfId="48581"/>
    <cellStyle name="Normal 3 23 4 3" xfId="48582"/>
    <cellStyle name="Normal 3 23 5" xfId="48583"/>
    <cellStyle name="Normal 3 23 5 2" xfId="48584"/>
    <cellStyle name="Normal 3 23 6" xfId="48585"/>
    <cellStyle name="Normal 3 23 7" xfId="48586"/>
    <cellStyle name="Normal 3 24" xfId="48587"/>
    <cellStyle name="Normal 3 24 2" xfId="48588"/>
    <cellStyle name="Normal 3 24 2 2" xfId="48589"/>
    <cellStyle name="Normal 3 24 2 2 2" xfId="48590"/>
    <cellStyle name="Normal 3 24 2 3" xfId="48591"/>
    <cellStyle name="Normal 3 24 2 4" xfId="48592"/>
    <cellStyle name="Normal 3 24 3" xfId="48593"/>
    <cellStyle name="Normal 3 24 3 2" xfId="48594"/>
    <cellStyle name="Normal 3 24 3 2 2" xfId="48595"/>
    <cellStyle name="Normal 3 24 3 3" xfId="48596"/>
    <cellStyle name="Normal 3 24 4" xfId="48597"/>
    <cellStyle name="Normal 3 24 4 2" xfId="48598"/>
    <cellStyle name="Normal 3 24 4 2 2" xfId="48599"/>
    <cellStyle name="Normal 3 24 4 3" xfId="48600"/>
    <cellStyle name="Normal 3 24 5" xfId="48601"/>
    <cellStyle name="Normal 3 24 5 2" xfId="48602"/>
    <cellStyle name="Normal 3 24 6" xfId="48603"/>
    <cellStyle name="Normal 3 24 7" xfId="48604"/>
    <cellStyle name="Normal 3 25" xfId="48605"/>
    <cellStyle name="Normal 3 25 2" xfId="48606"/>
    <cellStyle name="Normal 3 25 2 2" xfId="48607"/>
    <cellStyle name="Normal 3 25 2 2 2" xfId="48608"/>
    <cellStyle name="Normal 3 25 2 3" xfId="48609"/>
    <cellStyle name="Normal 3 25 2 4" xfId="48610"/>
    <cellStyle name="Normal 3 25 3" xfId="48611"/>
    <cellStyle name="Normal 3 25 3 2" xfId="48612"/>
    <cellStyle name="Normal 3 25 3 2 2" xfId="48613"/>
    <cellStyle name="Normal 3 25 3 3" xfId="48614"/>
    <cellStyle name="Normal 3 25 4" xfId="48615"/>
    <cellStyle name="Normal 3 25 4 2" xfId="48616"/>
    <cellStyle name="Normal 3 25 4 2 2" xfId="48617"/>
    <cellStyle name="Normal 3 25 4 3" xfId="48618"/>
    <cellStyle name="Normal 3 25 5" xfId="48619"/>
    <cellStyle name="Normal 3 25 5 2" xfId="48620"/>
    <cellStyle name="Normal 3 25 6" xfId="48621"/>
    <cellStyle name="Normal 3 25 7" xfId="48622"/>
    <cellStyle name="Normal 3 26" xfId="48623"/>
    <cellStyle name="Normal 3 26 2" xfId="48624"/>
    <cellStyle name="Normal 3 26 2 2" xfId="48625"/>
    <cellStyle name="Normal 3 26 2 2 2" xfId="48626"/>
    <cellStyle name="Normal 3 26 2 3" xfId="48627"/>
    <cellStyle name="Normal 3 26 2 4" xfId="48628"/>
    <cellStyle name="Normal 3 26 3" xfId="48629"/>
    <cellStyle name="Normal 3 26 3 2" xfId="48630"/>
    <cellStyle name="Normal 3 26 3 2 2" xfId="48631"/>
    <cellStyle name="Normal 3 26 3 3" xfId="48632"/>
    <cellStyle name="Normal 3 26 4" xfId="48633"/>
    <cellStyle name="Normal 3 26 4 2" xfId="48634"/>
    <cellStyle name="Normal 3 26 4 2 2" xfId="48635"/>
    <cellStyle name="Normal 3 26 4 3" xfId="48636"/>
    <cellStyle name="Normal 3 26 5" xfId="48637"/>
    <cellStyle name="Normal 3 26 5 2" xfId="48638"/>
    <cellStyle name="Normal 3 26 6" xfId="48639"/>
    <cellStyle name="Normal 3 26 7" xfId="48640"/>
    <cellStyle name="Normal 3 27" xfId="48641"/>
    <cellStyle name="Normal 3 27 2" xfId="48642"/>
    <cellStyle name="Normal 3 27 2 2" xfId="48643"/>
    <cellStyle name="Normal 3 27 2 2 2" xfId="48644"/>
    <cellStyle name="Normal 3 27 2 3" xfId="48645"/>
    <cellStyle name="Normal 3 27 2 4" xfId="48646"/>
    <cellStyle name="Normal 3 27 3" xfId="48647"/>
    <cellStyle name="Normal 3 27 3 2" xfId="48648"/>
    <cellStyle name="Normal 3 27 3 2 2" xfId="48649"/>
    <cellStyle name="Normal 3 27 3 3" xfId="48650"/>
    <cellStyle name="Normal 3 27 4" xfId="48651"/>
    <cellStyle name="Normal 3 27 4 2" xfId="48652"/>
    <cellStyle name="Normal 3 27 4 2 2" xfId="48653"/>
    <cellStyle name="Normal 3 27 4 3" xfId="48654"/>
    <cellStyle name="Normal 3 27 5" xfId="48655"/>
    <cellStyle name="Normal 3 27 5 2" xfId="48656"/>
    <cellStyle name="Normal 3 27 6" xfId="48657"/>
    <cellStyle name="Normal 3 27 7" xfId="48658"/>
    <cellStyle name="Normal 3 28" xfId="48659"/>
    <cellStyle name="Normal 3 28 2" xfId="48660"/>
    <cellStyle name="Normal 3 28 2 2" xfId="48661"/>
    <cellStyle name="Normal 3 28 2 2 2" xfId="48662"/>
    <cellStyle name="Normal 3 28 2 3" xfId="48663"/>
    <cellStyle name="Normal 3 28 2 4" xfId="48664"/>
    <cellStyle name="Normal 3 28 3" xfId="48665"/>
    <cellStyle name="Normal 3 28 3 2" xfId="48666"/>
    <cellStyle name="Normal 3 28 3 2 2" xfId="48667"/>
    <cellStyle name="Normal 3 28 3 3" xfId="48668"/>
    <cellStyle name="Normal 3 28 4" xfId="48669"/>
    <cellStyle name="Normal 3 28 4 2" xfId="48670"/>
    <cellStyle name="Normal 3 28 4 2 2" xfId="48671"/>
    <cellStyle name="Normal 3 28 4 3" xfId="48672"/>
    <cellStyle name="Normal 3 28 5" xfId="48673"/>
    <cellStyle name="Normal 3 28 5 2" xfId="48674"/>
    <cellStyle name="Normal 3 28 6" xfId="48675"/>
    <cellStyle name="Normal 3 28 7" xfId="48676"/>
    <cellStyle name="Normal 3 29" xfId="48677"/>
    <cellStyle name="Normal 3 29 2" xfId="48678"/>
    <cellStyle name="Normal 3 29 2 2" xfId="48679"/>
    <cellStyle name="Normal 3 29 2 2 2" xfId="48680"/>
    <cellStyle name="Normal 3 29 2 3" xfId="48681"/>
    <cellStyle name="Normal 3 29 2 4" xfId="48682"/>
    <cellStyle name="Normal 3 29 3" xfId="48683"/>
    <cellStyle name="Normal 3 29 3 2" xfId="48684"/>
    <cellStyle name="Normal 3 29 3 2 2" xfId="48685"/>
    <cellStyle name="Normal 3 29 3 3" xfId="48686"/>
    <cellStyle name="Normal 3 29 4" xfId="48687"/>
    <cellStyle name="Normal 3 29 4 2" xfId="48688"/>
    <cellStyle name="Normal 3 29 4 2 2" xfId="48689"/>
    <cellStyle name="Normal 3 29 4 3" xfId="48690"/>
    <cellStyle name="Normal 3 29 5" xfId="48691"/>
    <cellStyle name="Normal 3 29 5 2" xfId="48692"/>
    <cellStyle name="Normal 3 29 6" xfId="48693"/>
    <cellStyle name="Normal 3 29 7" xfId="48694"/>
    <cellStyle name="Normal 3 3" xfId="48695"/>
    <cellStyle name="Normal 3 3 2" xfId="48696"/>
    <cellStyle name="Normal 3 3 2 2" xfId="48697"/>
    <cellStyle name="Normal 3 3 2 2 2" xfId="48698"/>
    <cellStyle name="Normal 3 3 2 3" xfId="48699"/>
    <cellStyle name="Normal 3 3 2 4" xfId="48700"/>
    <cellStyle name="Normal 3 3 3" xfId="48701"/>
    <cellStyle name="Normal 3 3 3 2" xfId="48702"/>
    <cellStyle name="Normal 3 3 3 2 2" xfId="48703"/>
    <cellStyle name="Normal 3 3 3 3" xfId="48704"/>
    <cellStyle name="Normal 3 3 4" xfId="48705"/>
    <cellStyle name="Normal 3 3 4 2" xfId="48706"/>
    <cellStyle name="Normal 3 3 4 2 2" xfId="48707"/>
    <cellStyle name="Normal 3 3 4 3" xfId="48708"/>
    <cellStyle name="Normal 3 3 5" xfId="48709"/>
    <cellStyle name="Normal 3 3 5 2" xfId="48710"/>
    <cellStyle name="Normal 3 3 6" xfId="48711"/>
    <cellStyle name="Normal 3 3 7" xfId="48712"/>
    <cellStyle name="Normal 3 30" xfId="48713"/>
    <cellStyle name="Normal 3 30 2" xfId="48714"/>
    <cellStyle name="Normal 3 30 2 2" xfId="48715"/>
    <cellStyle name="Normal 3 30 2 2 2" xfId="48716"/>
    <cellStyle name="Normal 3 30 2 3" xfId="48717"/>
    <cellStyle name="Normal 3 30 2 4" xfId="48718"/>
    <cellStyle name="Normal 3 30 3" xfId="48719"/>
    <cellStyle name="Normal 3 30 3 2" xfId="48720"/>
    <cellStyle name="Normal 3 30 3 2 2" xfId="48721"/>
    <cellStyle name="Normal 3 30 3 3" xfId="48722"/>
    <cellStyle name="Normal 3 30 4" xfId="48723"/>
    <cellStyle name="Normal 3 30 4 2" xfId="48724"/>
    <cellStyle name="Normal 3 30 4 2 2" xfId="48725"/>
    <cellStyle name="Normal 3 30 4 3" xfId="48726"/>
    <cellStyle name="Normal 3 30 5" xfId="48727"/>
    <cellStyle name="Normal 3 30 5 2" xfId="48728"/>
    <cellStyle name="Normal 3 30 6" xfId="48729"/>
    <cellStyle name="Normal 3 30 7" xfId="48730"/>
    <cellStyle name="Normal 3 31" xfId="48731"/>
    <cellStyle name="Normal 3 31 2" xfId="48732"/>
    <cellStyle name="Normal 3 31 2 2" xfId="48733"/>
    <cellStyle name="Normal 3 31 2 2 2" xfId="48734"/>
    <cellStyle name="Normal 3 31 2 3" xfId="48735"/>
    <cellStyle name="Normal 3 31 2 4" xfId="48736"/>
    <cellStyle name="Normal 3 31 3" xfId="48737"/>
    <cellStyle name="Normal 3 31 3 2" xfId="48738"/>
    <cellStyle name="Normal 3 31 3 2 2" xfId="48739"/>
    <cellStyle name="Normal 3 31 3 3" xfId="48740"/>
    <cellStyle name="Normal 3 31 4" xfId="48741"/>
    <cellStyle name="Normal 3 31 4 2" xfId="48742"/>
    <cellStyle name="Normal 3 31 4 2 2" xfId="48743"/>
    <cellStyle name="Normal 3 31 4 3" xfId="48744"/>
    <cellStyle name="Normal 3 31 5" xfId="48745"/>
    <cellStyle name="Normal 3 31 5 2" xfId="48746"/>
    <cellStyle name="Normal 3 31 6" xfId="48747"/>
    <cellStyle name="Normal 3 31 7" xfId="48748"/>
    <cellStyle name="Normal 3 32" xfId="48749"/>
    <cellStyle name="Normal 3 32 2" xfId="48750"/>
    <cellStyle name="Normal 3 32 2 2" xfId="48751"/>
    <cellStyle name="Normal 3 32 2 2 2" xfId="48752"/>
    <cellStyle name="Normal 3 32 2 3" xfId="48753"/>
    <cellStyle name="Normal 3 32 2 4" xfId="48754"/>
    <cellStyle name="Normal 3 32 3" xfId="48755"/>
    <cellStyle name="Normal 3 32 3 2" xfId="48756"/>
    <cellStyle name="Normal 3 32 3 2 2" xfId="48757"/>
    <cellStyle name="Normal 3 32 3 3" xfId="48758"/>
    <cellStyle name="Normal 3 32 4" xfId="48759"/>
    <cellStyle name="Normal 3 32 4 2" xfId="48760"/>
    <cellStyle name="Normal 3 32 4 2 2" xfId="48761"/>
    <cellStyle name="Normal 3 32 4 3" xfId="48762"/>
    <cellStyle name="Normal 3 32 5" xfId="48763"/>
    <cellStyle name="Normal 3 32 5 2" xfId="48764"/>
    <cellStyle name="Normal 3 32 6" xfId="48765"/>
    <cellStyle name="Normal 3 32 7" xfId="48766"/>
    <cellStyle name="Normal 3 33" xfId="48767"/>
    <cellStyle name="Normal 3 33 2" xfId="48768"/>
    <cellStyle name="Normal 3 33 2 2" xfId="48769"/>
    <cellStyle name="Normal 3 33 2 2 2" xfId="48770"/>
    <cellStyle name="Normal 3 33 2 3" xfId="48771"/>
    <cellStyle name="Normal 3 33 2 4" xfId="48772"/>
    <cellStyle name="Normal 3 33 3" xfId="48773"/>
    <cellStyle name="Normal 3 33 3 2" xfId="48774"/>
    <cellStyle name="Normal 3 33 3 2 2" xfId="48775"/>
    <cellStyle name="Normal 3 33 3 3" xfId="48776"/>
    <cellStyle name="Normal 3 33 4" xfId="48777"/>
    <cellStyle name="Normal 3 33 4 2" xfId="48778"/>
    <cellStyle name="Normal 3 33 4 2 2" xfId="48779"/>
    <cellStyle name="Normal 3 33 4 3" xfId="48780"/>
    <cellStyle name="Normal 3 33 5" xfId="48781"/>
    <cellStyle name="Normal 3 33 5 2" xfId="48782"/>
    <cellStyle name="Normal 3 33 6" xfId="48783"/>
    <cellStyle name="Normal 3 33 7" xfId="48784"/>
    <cellStyle name="Normal 3 34" xfId="48785"/>
    <cellStyle name="Normal 3 34 2" xfId="48786"/>
    <cellStyle name="Normal 3 34 2 2" xfId="48787"/>
    <cellStyle name="Normal 3 34 2 2 2" xfId="48788"/>
    <cellStyle name="Normal 3 34 2 3" xfId="48789"/>
    <cellStyle name="Normal 3 34 2 4" xfId="48790"/>
    <cellStyle name="Normal 3 34 3" xfId="48791"/>
    <cellStyle name="Normal 3 34 3 2" xfId="48792"/>
    <cellStyle name="Normal 3 34 3 2 2" xfId="48793"/>
    <cellStyle name="Normal 3 34 3 3" xfId="48794"/>
    <cellStyle name="Normal 3 34 4" xfId="48795"/>
    <cellStyle name="Normal 3 34 4 2" xfId="48796"/>
    <cellStyle name="Normal 3 34 4 2 2" xfId="48797"/>
    <cellStyle name="Normal 3 34 4 3" xfId="48798"/>
    <cellStyle name="Normal 3 34 5" xfId="48799"/>
    <cellStyle name="Normal 3 34 5 2" xfId="48800"/>
    <cellStyle name="Normal 3 34 6" xfId="48801"/>
    <cellStyle name="Normal 3 34 7" xfId="48802"/>
    <cellStyle name="Normal 3 35" xfId="48803"/>
    <cellStyle name="Normal 3 35 2" xfId="48804"/>
    <cellStyle name="Normal 3 35 2 2" xfId="48805"/>
    <cellStyle name="Normal 3 35 2 2 2" xfId="48806"/>
    <cellStyle name="Normal 3 35 2 3" xfId="48807"/>
    <cellStyle name="Normal 3 35 2 4" xfId="48808"/>
    <cellStyle name="Normal 3 35 3" xfId="48809"/>
    <cellStyle name="Normal 3 35 3 2" xfId="48810"/>
    <cellStyle name="Normal 3 35 3 2 2" xfId="48811"/>
    <cellStyle name="Normal 3 35 3 3" xfId="48812"/>
    <cellStyle name="Normal 3 35 4" xfId="48813"/>
    <cellStyle name="Normal 3 35 4 2" xfId="48814"/>
    <cellStyle name="Normal 3 35 4 2 2" xfId="48815"/>
    <cellStyle name="Normal 3 35 4 3" xfId="48816"/>
    <cellStyle name="Normal 3 35 5" xfId="48817"/>
    <cellStyle name="Normal 3 35 5 2" xfId="48818"/>
    <cellStyle name="Normal 3 35 6" xfId="48819"/>
    <cellStyle name="Normal 3 35 7" xfId="48820"/>
    <cellStyle name="Normal 3 36" xfId="48821"/>
    <cellStyle name="Normal 3 36 2" xfId="48822"/>
    <cellStyle name="Normal 3 36 2 2" xfId="48823"/>
    <cellStyle name="Normal 3 36 2 2 2" xfId="48824"/>
    <cellStyle name="Normal 3 36 2 3" xfId="48825"/>
    <cellStyle name="Normal 3 36 2 4" xfId="48826"/>
    <cellStyle name="Normal 3 36 3" xfId="48827"/>
    <cellStyle name="Normal 3 36 3 2" xfId="48828"/>
    <cellStyle name="Normal 3 36 3 2 2" xfId="48829"/>
    <cellStyle name="Normal 3 36 3 3" xfId="48830"/>
    <cellStyle name="Normal 3 36 4" xfId="48831"/>
    <cellStyle name="Normal 3 36 4 2" xfId="48832"/>
    <cellStyle name="Normal 3 36 4 2 2" xfId="48833"/>
    <cellStyle name="Normal 3 36 4 3" xfId="48834"/>
    <cellStyle name="Normal 3 36 5" xfId="48835"/>
    <cellStyle name="Normal 3 36 5 2" xfId="48836"/>
    <cellStyle name="Normal 3 36 6" xfId="48837"/>
    <cellStyle name="Normal 3 36 7" xfId="48838"/>
    <cellStyle name="Normal 3 37" xfId="48839"/>
    <cellStyle name="Normal 3 37 2" xfId="48840"/>
    <cellStyle name="Normal 3 37 2 2" xfId="48841"/>
    <cellStyle name="Normal 3 37 2 2 2" xfId="48842"/>
    <cellStyle name="Normal 3 37 2 3" xfId="48843"/>
    <cellStyle name="Normal 3 37 2 4" xfId="48844"/>
    <cellStyle name="Normal 3 37 3" xfId="48845"/>
    <cellStyle name="Normal 3 37 3 2" xfId="48846"/>
    <cellStyle name="Normal 3 37 3 2 2" xfId="48847"/>
    <cellStyle name="Normal 3 37 3 3" xfId="48848"/>
    <cellStyle name="Normal 3 37 4" xfId="48849"/>
    <cellStyle name="Normal 3 37 4 2" xfId="48850"/>
    <cellStyle name="Normal 3 37 4 2 2" xfId="48851"/>
    <cellStyle name="Normal 3 37 4 3" xfId="48852"/>
    <cellStyle name="Normal 3 37 5" xfId="48853"/>
    <cellStyle name="Normal 3 37 5 2" xfId="48854"/>
    <cellStyle name="Normal 3 37 6" xfId="48855"/>
    <cellStyle name="Normal 3 37 7" xfId="48856"/>
    <cellStyle name="Normal 3 38" xfId="48857"/>
    <cellStyle name="Normal 3 38 2" xfId="48858"/>
    <cellStyle name="Normal 3 38 2 2" xfId="48859"/>
    <cellStyle name="Normal 3 38 2 2 2" xfId="48860"/>
    <cellStyle name="Normal 3 38 2 3" xfId="48861"/>
    <cellStyle name="Normal 3 38 2 4" xfId="48862"/>
    <cellStyle name="Normal 3 38 3" xfId="48863"/>
    <cellStyle name="Normal 3 38 3 2" xfId="48864"/>
    <cellStyle name="Normal 3 38 3 2 2" xfId="48865"/>
    <cellStyle name="Normal 3 38 3 3" xfId="48866"/>
    <cellStyle name="Normal 3 38 4" xfId="48867"/>
    <cellStyle name="Normal 3 38 4 2" xfId="48868"/>
    <cellStyle name="Normal 3 38 4 2 2" xfId="48869"/>
    <cellStyle name="Normal 3 38 4 3" xfId="48870"/>
    <cellStyle name="Normal 3 38 5" xfId="48871"/>
    <cellStyle name="Normal 3 38 5 2" xfId="48872"/>
    <cellStyle name="Normal 3 38 6" xfId="48873"/>
    <cellStyle name="Normal 3 38 7" xfId="48874"/>
    <cellStyle name="Normal 3 39" xfId="48875"/>
    <cellStyle name="Normal 3 39 2" xfId="48876"/>
    <cellStyle name="Normal 3 39 2 2" xfId="48877"/>
    <cellStyle name="Normal 3 39 2 2 2" xfId="48878"/>
    <cellStyle name="Normal 3 39 2 3" xfId="48879"/>
    <cellStyle name="Normal 3 39 2 4" xfId="48880"/>
    <cellStyle name="Normal 3 39 3" xfId="48881"/>
    <cellStyle name="Normal 3 39 3 2" xfId="48882"/>
    <cellStyle name="Normal 3 39 3 2 2" xfId="48883"/>
    <cellStyle name="Normal 3 39 3 3" xfId="48884"/>
    <cellStyle name="Normal 3 39 4" xfId="48885"/>
    <cellStyle name="Normal 3 39 4 2" xfId="48886"/>
    <cellStyle name="Normal 3 39 4 2 2" xfId="48887"/>
    <cellStyle name="Normal 3 39 4 3" xfId="48888"/>
    <cellStyle name="Normal 3 39 5" xfId="48889"/>
    <cellStyle name="Normal 3 39 5 2" xfId="48890"/>
    <cellStyle name="Normal 3 39 6" xfId="48891"/>
    <cellStyle name="Normal 3 39 7" xfId="48892"/>
    <cellStyle name="Normal 3 4" xfId="48893"/>
    <cellStyle name="Normal 3 4 2" xfId="48894"/>
    <cellStyle name="Normal 3 4 2 2" xfId="48895"/>
    <cellStyle name="Normal 3 4 2 2 2" xfId="48896"/>
    <cellStyle name="Normal 3 4 2 3" xfId="48897"/>
    <cellStyle name="Normal 3 4 2 4" xfId="48898"/>
    <cellStyle name="Normal 3 4 3" xfId="48899"/>
    <cellStyle name="Normal 3 4 3 2" xfId="48900"/>
    <cellStyle name="Normal 3 4 3 2 2" xfId="48901"/>
    <cellStyle name="Normal 3 4 3 3" xfId="48902"/>
    <cellStyle name="Normal 3 4 4" xfId="48903"/>
    <cellStyle name="Normal 3 4 4 2" xfId="48904"/>
    <cellStyle name="Normal 3 4 4 2 2" xfId="48905"/>
    <cellStyle name="Normal 3 4 4 3" xfId="48906"/>
    <cellStyle name="Normal 3 4 5" xfId="48907"/>
    <cellStyle name="Normal 3 4 5 2" xfId="48908"/>
    <cellStyle name="Normal 3 4 6" xfId="48909"/>
    <cellStyle name="Normal 3 4 7" xfId="48910"/>
    <cellStyle name="Normal 3 40" xfId="48911"/>
    <cellStyle name="Normal 3 40 2" xfId="48912"/>
    <cellStyle name="Normal 3 40 3" xfId="48913"/>
    <cellStyle name="Normal 3 40 4" xfId="48914"/>
    <cellStyle name="Normal 3 40 5" xfId="48915"/>
    <cellStyle name="Normal 3 41" xfId="48916"/>
    <cellStyle name="Normal 3 41 2" xfId="48917"/>
    <cellStyle name="Normal 3 41 3" xfId="48918"/>
    <cellStyle name="Normal 3 41 4" xfId="48919"/>
    <cellStyle name="Normal 3 41 5" xfId="48920"/>
    <cellStyle name="Normal 3 42" xfId="48921"/>
    <cellStyle name="Normal 3 42 2" xfId="48922"/>
    <cellStyle name="Normal 3 42 3" xfId="48923"/>
    <cellStyle name="Normal 3 42 4" xfId="48924"/>
    <cellStyle name="Normal 3 42 5" xfId="48925"/>
    <cellStyle name="Normal 3 42 5 2" xfId="48926"/>
    <cellStyle name="Normal 3 42 6" xfId="48927"/>
    <cellStyle name="Normal 3 43" xfId="48928"/>
    <cellStyle name="Normal 3 43 2" xfId="48929"/>
    <cellStyle name="Normal 3 43 2 2" xfId="48930"/>
    <cellStyle name="Normal 3 43 3" xfId="48931"/>
    <cellStyle name="Normal 3 43 4" xfId="48932"/>
    <cellStyle name="Normal 3 44" xfId="48933"/>
    <cellStyle name="Normal 3 44 2" xfId="48934"/>
    <cellStyle name="Normal 3 44 2 2" xfId="48935"/>
    <cellStyle name="Normal 3 44 3" xfId="48936"/>
    <cellStyle name="Normal 3 45" xfId="48937"/>
    <cellStyle name="Normal 3 45 2" xfId="48938"/>
    <cellStyle name="Normal 3 45 2 2" xfId="48939"/>
    <cellStyle name="Normal 3 45 3" xfId="48940"/>
    <cellStyle name="Normal 3 46" xfId="48941"/>
    <cellStyle name="Normal 3 46 2" xfId="48942"/>
    <cellStyle name="Normal 3 47" xfId="48943"/>
    <cellStyle name="Normal 3 48" xfId="48944"/>
    <cellStyle name="Normal 3 49" xfId="48945"/>
    <cellStyle name="Normal 3 5" xfId="48946"/>
    <cellStyle name="Normal 3 5 2" xfId="48947"/>
    <cellStyle name="Normal 3 5 2 2" xfId="48948"/>
    <cellStyle name="Normal 3 5 2 2 2" xfId="48949"/>
    <cellStyle name="Normal 3 5 2 3" xfId="48950"/>
    <cellStyle name="Normal 3 5 2 4" xfId="48951"/>
    <cellStyle name="Normal 3 5 3" xfId="48952"/>
    <cellStyle name="Normal 3 5 3 2" xfId="48953"/>
    <cellStyle name="Normal 3 5 3 2 2" xfId="48954"/>
    <cellStyle name="Normal 3 5 3 3" xfId="48955"/>
    <cellStyle name="Normal 3 5 4" xfId="48956"/>
    <cellStyle name="Normal 3 5 4 2" xfId="48957"/>
    <cellStyle name="Normal 3 5 4 2 2" xfId="48958"/>
    <cellStyle name="Normal 3 5 4 3" xfId="48959"/>
    <cellStyle name="Normal 3 5 5" xfId="48960"/>
    <cellStyle name="Normal 3 5 5 2" xfId="48961"/>
    <cellStyle name="Normal 3 5 6" xfId="48962"/>
    <cellStyle name="Normal 3 5 7" xfId="48963"/>
    <cellStyle name="Normal 3 50" xfId="58597"/>
    <cellStyle name="Normal 3 51" xfId="48964"/>
    <cellStyle name="Normal 3 6" xfId="48965"/>
    <cellStyle name="Normal 3 6 2" xfId="48966"/>
    <cellStyle name="Normal 3 6 2 2" xfId="48967"/>
    <cellStyle name="Normal 3 6 2 2 2" xfId="48968"/>
    <cellStyle name="Normal 3 6 2 3" xfId="48969"/>
    <cellStyle name="Normal 3 6 2 4" xfId="48970"/>
    <cellStyle name="Normal 3 6 3" xfId="48971"/>
    <cellStyle name="Normal 3 6 3 2" xfId="48972"/>
    <cellStyle name="Normal 3 6 3 2 2" xfId="48973"/>
    <cellStyle name="Normal 3 6 3 3" xfId="48974"/>
    <cellStyle name="Normal 3 6 4" xfId="48975"/>
    <cellStyle name="Normal 3 6 4 2" xfId="48976"/>
    <cellStyle name="Normal 3 6 4 2 2" xfId="48977"/>
    <cellStyle name="Normal 3 6 4 3" xfId="48978"/>
    <cellStyle name="Normal 3 6 5" xfId="48979"/>
    <cellStyle name="Normal 3 6 5 2" xfId="48980"/>
    <cellStyle name="Normal 3 6 6" xfId="48981"/>
    <cellStyle name="Normal 3 6 7" xfId="48982"/>
    <cellStyle name="Normal 3 7" xfId="48983"/>
    <cellStyle name="Normal 3 7 2" xfId="48984"/>
    <cellStyle name="Normal 3 7 2 2" xfId="48985"/>
    <cellStyle name="Normal 3 7 2 2 2" xfId="48986"/>
    <cellStyle name="Normal 3 7 2 3" xfId="48987"/>
    <cellStyle name="Normal 3 7 2 4" xfId="48988"/>
    <cellStyle name="Normal 3 7 3" xfId="48989"/>
    <cellStyle name="Normal 3 7 3 2" xfId="48990"/>
    <cellStyle name="Normal 3 7 3 2 2" xfId="48991"/>
    <cellStyle name="Normal 3 7 3 3" xfId="48992"/>
    <cellStyle name="Normal 3 7 4" xfId="48993"/>
    <cellStyle name="Normal 3 7 4 2" xfId="48994"/>
    <cellStyle name="Normal 3 7 4 2 2" xfId="48995"/>
    <cellStyle name="Normal 3 7 4 3" xfId="48996"/>
    <cellStyle name="Normal 3 7 5" xfId="48997"/>
    <cellStyle name="Normal 3 7 5 2" xfId="48998"/>
    <cellStyle name="Normal 3 7 6" xfId="48999"/>
    <cellStyle name="Normal 3 7 7" xfId="49000"/>
    <cellStyle name="Normal 3 8" xfId="49001"/>
    <cellStyle name="Normal 3 8 2" xfId="49002"/>
    <cellStyle name="Normal 3 8 2 2" xfId="49003"/>
    <cellStyle name="Normal 3 8 2 2 2" xfId="49004"/>
    <cellStyle name="Normal 3 8 2 3" xfId="49005"/>
    <cellStyle name="Normal 3 8 2 4" xfId="49006"/>
    <cellStyle name="Normal 3 8 3" xfId="49007"/>
    <cellStyle name="Normal 3 8 3 2" xfId="49008"/>
    <cellStyle name="Normal 3 8 3 2 2" xfId="49009"/>
    <cellStyle name="Normal 3 8 3 3" xfId="49010"/>
    <cellStyle name="Normal 3 8 4" xfId="49011"/>
    <cellStyle name="Normal 3 8 4 2" xfId="49012"/>
    <cellStyle name="Normal 3 8 4 2 2" xfId="49013"/>
    <cellStyle name="Normal 3 8 4 3" xfId="49014"/>
    <cellStyle name="Normal 3 8 5" xfId="49015"/>
    <cellStyle name="Normal 3 8 5 2" xfId="49016"/>
    <cellStyle name="Normal 3 8 6" xfId="49017"/>
    <cellStyle name="Normal 3 8 7" xfId="49018"/>
    <cellStyle name="Normal 3 9" xfId="49019"/>
    <cellStyle name="Normal 3 9 2" xfId="49020"/>
    <cellStyle name="Normal 3 9 2 2" xfId="49021"/>
    <cellStyle name="Normal 3 9 2 2 2" xfId="49022"/>
    <cellStyle name="Normal 3 9 2 3" xfId="49023"/>
    <cellStyle name="Normal 3 9 2 4" xfId="49024"/>
    <cellStyle name="Normal 3 9 3" xfId="49025"/>
    <cellStyle name="Normal 3 9 3 2" xfId="49026"/>
    <cellStyle name="Normal 3 9 3 2 2" xfId="49027"/>
    <cellStyle name="Normal 3 9 3 3" xfId="49028"/>
    <cellStyle name="Normal 3 9 4" xfId="49029"/>
    <cellStyle name="Normal 3 9 4 2" xfId="49030"/>
    <cellStyle name="Normal 3 9 4 2 2" xfId="49031"/>
    <cellStyle name="Normal 3 9 4 3" xfId="49032"/>
    <cellStyle name="Normal 3 9 5" xfId="49033"/>
    <cellStyle name="Normal 3 9 5 2" xfId="49034"/>
    <cellStyle name="Normal 3 9 6" xfId="49035"/>
    <cellStyle name="Normal 3 9 7" xfId="49036"/>
    <cellStyle name="Normal 30" xfId="49037"/>
    <cellStyle name="Normal 30 2" xfId="49038"/>
    <cellStyle name="Normal 30 2 2" xfId="49039"/>
    <cellStyle name="Normal 30 2 3" xfId="49040"/>
    <cellStyle name="Normal 30 2 4" xfId="49041"/>
    <cellStyle name="Normal 30 2 5" xfId="49042"/>
    <cellStyle name="Normal 30 3" xfId="49043"/>
    <cellStyle name="Normal 30 4" xfId="49044"/>
    <cellStyle name="Normal 30 5" xfId="49045"/>
    <cellStyle name="Normal 30 6" xfId="49046"/>
    <cellStyle name="Normal 31" xfId="49047"/>
    <cellStyle name="Normal 31 2" xfId="49048"/>
    <cellStyle name="Normal 31 2 2" xfId="49049"/>
    <cellStyle name="Normal 31 2 3" xfId="49050"/>
    <cellStyle name="Normal 31 2 4" xfId="49051"/>
    <cellStyle name="Normal 31 2 5" xfId="49052"/>
    <cellStyle name="Normal 31 3" xfId="49053"/>
    <cellStyle name="Normal 31 4" xfId="49054"/>
    <cellStyle name="Normal 31 5" xfId="49055"/>
    <cellStyle name="Normal 31 6" xfId="49056"/>
    <cellStyle name="Normal 32" xfId="49057"/>
    <cellStyle name="Normal 32 2" xfId="49058"/>
    <cellStyle name="Normal 32 2 2" xfId="49059"/>
    <cellStyle name="Normal 32 2 3" xfId="49060"/>
    <cellStyle name="Normal 32 2 4" xfId="49061"/>
    <cellStyle name="Normal 32 2 5" xfId="49062"/>
    <cellStyle name="Normal 32 3" xfId="49063"/>
    <cellStyle name="Normal 32 4" xfId="49064"/>
    <cellStyle name="Normal 32 5" xfId="49065"/>
    <cellStyle name="Normal 32 6" xfId="49066"/>
    <cellStyle name="Normal 33" xfId="49067"/>
    <cellStyle name="Normal 33 2" xfId="49068"/>
    <cellStyle name="Normal 33 2 2" xfId="49069"/>
    <cellStyle name="Normal 33 2 2 2" xfId="49070"/>
    <cellStyle name="Normal 33 2 2 3" xfId="49071"/>
    <cellStyle name="Normal 33 2 2 4" xfId="49072"/>
    <cellStyle name="Normal 33 2 2 5" xfId="49073"/>
    <cellStyle name="Normal 33 2 3" xfId="49074"/>
    <cellStyle name="Normal 33 2 4" xfId="49075"/>
    <cellStyle name="Normal 33 2 5" xfId="49076"/>
    <cellStyle name="Normal 33 2 6" xfId="49077"/>
    <cellStyle name="Normal 33 3" xfId="49078"/>
    <cellStyle name="Normal 33 3 2" xfId="49079"/>
    <cellStyle name="Normal 33 3 2 2" xfId="49080"/>
    <cellStyle name="Normal 33 3 3" xfId="49081"/>
    <cellStyle name="Normal 33 3 4" xfId="49082"/>
    <cellStyle name="Normal 33 4" xfId="49083"/>
    <cellStyle name="Normal 33 4 2" xfId="49084"/>
    <cellStyle name="Normal 33 4 2 2" xfId="49085"/>
    <cellStyle name="Normal 33 4 3" xfId="49086"/>
    <cellStyle name="Normal 33 5" xfId="49087"/>
    <cellStyle name="Normal 33 5 2" xfId="49088"/>
    <cellStyle name="Normal 33 5 2 2" xfId="49089"/>
    <cellStyle name="Normal 33 5 3" xfId="49090"/>
    <cellStyle name="Normal 33 6" xfId="49091"/>
    <cellStyle name="Normal 33 6 2" xfId="49092"/>
    <cellStyle name="Normal 33 7" xfId="49093"/>
    <cellStyle name="Normal 33 8" xfId="49094"/>
    <cellStyle name="Normal 34" xfId="49095"/>
    <cellStyle name="Normal 34 2" xfId="49096"/>
    <cellStyle name="Normal 34 2 2" xfId="49097"/>
    <cellStyle name="Normal 34 2 3" xfId="49098"/>
    <cellStyle name="Normal 34 2 4" xfId="49099"/>
    <cellStyle name="Normal 34 2 5" xfId="49100"/>
    <cellStyle name="Normal 34 3" xfId="49101"/>
    <cellStyle name="Normal 34 4" xfId="49102"/>
    <cellStyle name="Normal 34 5" xfId="49103"/>
    <cellStyle name="Normal 34 6" xfId="49104"/>
    <cellStyle name="Normal 35" xfId="49105"/>
    <cellStyle name="Normal 35 2" xfId="49106"/>
    <cellStyle name="Normal 35 2 2" xfId="49107"/>
    <cellStyle name="Normal 35 2 3" xfId="49108"/>
    <cellStyle name="Normal 35 2 4" xfId="49109"/>
    <cellStyle name="Normal 35 2 5" xfId="49110"/>
    <cellStyle name="Normal 35 3" xfId="49111"/>
    <cellStyle name="Normal 35 4" xfId="49112"/>
    <cellStyle name="Normal 35 5" xfId="49113"/>
    <cellStyle name="Normal 35 6" xfId="49114"/>
    <cellStyle name="Normal 36" xfId="49115"/>
    <cellStyle name="Normal 36 2" xfId="49116"/>
    <cellStyle name="Normal 36 2 2" xfId="49117"/>
    <cellStyle name="Normal 36 2 3" xfId="49118"/>
    <cellStyle name="Normal 36 2 4" xfId="49119"/>
    <cellStyle name="Normal 36 2 5" xfId="49120"/>
    <cellStyle name="Normal 36 3" xfId="49121"/>
    <cellStyle name="Normal 36 4" xfId="49122"/>
    <cellStyle name="Normal 36 5" xfId="49123"/>
    <cellStyle name="Normal 36 6" xfId="49124"/>
    <cellStyle name="Normal 37" xfId="49125"/>
    <cellStyle name="Normal 37 2" xfId="49126"/>
    <cellStyle name="Normal 37 2 2" xfId="49127"/>
    <cellStyle name="Normal 37 2 3" xfId="49128"/>
    <cellStyle name="Normal 37 2 4" xfId="49129"/>
    <cellStyle name="Normal 37 2 5" xfId="49130"/>
    <cellStyle name="Normal 37 3" xfId="49131"/>
    <cellStyle name="Normal 37 4" xfId="49132"/>
    <cellStyle name="Normal 37 5" xfId="49133"/>
    <cellStyle name="Normal 37 6" xfId="49134"/>
    <cellStyle name="Normal 38" xfId="49135"/>
    <cellStyle name="Normal 38 2" xfId="49136"/>
    <cellStyle name="Normal 38 2 2" xfId="49137"/>
    <cellStyle name="Normal 38 2 3" xfId="49138"/>
    <cellStyle name="Normal 38 2 4" xfId="49139"/>
    <cellStyle name="Normal 38 2 5" xfId="49140"/>
    <cellStyle name="Normal 38 3" xfId="49141"/>
    <cellStyle name="Normal 38 4" xfId="49142"/>
    <cellStyle name="Normal 38 5" xfId="49143"/>
    <cellStyle name="Normal 38 6" xfId="49144"/>
    <cellStyle name="Normal 39" xfId="49145"/>
    <cellStyle name="Normal 39 2" xfId="49146"/>
    <cellStyle name="Normal 39 2 2" xfId="49147"/>
    <cellStyle name="Normal 39 2 3" xfId="49148"/>
    <cellStyle name="Normal 39 2 4" xfId="49149"/>
    <cellStyle name="Normal 39 2 5" xfId="49150"/>
    <cellStyle name="Normal 39 3" xfId="49151"/>
    <cellStyle name="Normal 39 4" xfId="49152"/>
    <cellStyle name="Normal 39 5" xfId="49153"/>
    <cellStyle name="Normal 39 6" xfId="49154"/>
    <cellStyle name="Normal 4" xfId="5"/>
    <cellStyle name="Normal 4 2" xfId="49155"/>
    <cellStyle name="Normal 4 2 2" xfId="58606"/>
    <cellStyle name="Normal 4 3" xfId="49156"/>
    <cellStyle name="Normal 4 3 2" xfId="58607"/>
    <cellStyle name="Normal 4 4" xfId="49157"/>
    <cellStyle name="Normal 4 5" xfId="49158"/>
    <cellStyle name="Normal 4 6" xfId="49159"/>
    <cellStyle name="Normal 4 7" xfId="49160"/>
    <cellStyle name="Normal 4 8" xfId="58605"/>
    <cellStyle name="Normal 40" xfId="49161"/>
    <cellStyle name="Normal 40 2" xfId="49162"/>
    <cellStyle name="Normal 40 2 2" xfId="49163"/>
    <cellStyle name="Normal 40 2 3" xfId="49164"/>
    <cellStyle name="Normal 40 2 4" xfId="49165"/>
    <cellStyle name="Normal 40 2 5" xfId="49166"/>
    <cellStyle name="Normal 40 3" xfId="49167"/>
    <cellStyle name="Normal 40 4" xfId="49168"/>
    <cellStyle name="Normal 40 5" xfId="49169"/>
    <cellStyle name="Normal 40 6" xfId="49170"/>
    <cellStyle name="Normal 41" xfId="49171"/>
    <cellStyle name="Normal 41 2" xfId="49172"/>
    <cellStyle name="Normal 41 2 2" xfId="49173"/>
    <cellStyle name="Normal 41 2 3" xfId="49174"/>
    <cellStyle name="Normal 41 2 4" xfId="49175"/>
    <cellStyle name="Normal 41 2 5" xfId="49176"/>
    <cellStyle name="Normal 41 3" xfId="49177"/>
    <cellStyle name="Normal 41 4" xfId="49178"/>
    <cellStyle name="Normal 41 5" xfId="49179"/>
    <cellStyle name="Normal 41 6" xfId="49180"/>
    <cellStyle name="Normal 42" xfId="49181"/>
    <cellStyle name="Normal 42 2" xfId="49182"/>
    <cellStyle name="Normal 42 2 2" xfId="49183"/>
    <cellStyle name="Normal 42 2 3" xfId="49184"/>
    <cellStyle name="Normal 42 2 4" xfId="49185"/>
    <cellStyle name="Normal 42 2 5" xfId="49186"/>
    <cellStyle name="Normal 42 3" xfId="49187"/>
    <cellStyle name="Normal 42 4" xfId="49188"/>
    <cellStyle name="Normal 42 5" xfId="49189"/>
    <cellStyle name="Normal 42 6" xfId="49190"/>
    <cellStyle name="Normal 43" xfId="49191"/>
    <cellStyle name="Normal 43 2" xfId="49192"/>
    <cellStyle name="Normal 43 2 2" xfId="49193"/>
    <cellStyle name="Normal 43 2 2 2" xfId="49194"/>
    <cellStyle name="Normal 43 2 2 3" xfId="49195"/>
    <cellStyle name="Normal 43 2 2 4" xfId="49196"/>
    <cellStyle name="Normal 43 2 2 5" xfId="49197"/>
    <cellStyle name="Normal 43 2 3" xfId="49198"/>
    <cellStyle name="Normal 43 2 4" xfId="49199"/>
    <cellStyle name="Normal 43 2 5" xfId="49200"/>
    <cellStyle name="Normal 43 2 6" xfId="49201"/>
    <cellStyle name="Normal 43 3" xfId="49202"/>
    <cellStyle name="Normal 43 3 2" xfId="49203"/>
    <cellStyle name="Normal 43 3 2 2" xfId="49204"/>
    <cellStyle name="Normal 43 3 3" xfId="49205"/>
    <cellStyle name="Normal 43 3 4" xfId="49206"/>
    <cellStyle name="Normal 43 4" xfId="49207"/>
    <cellStyle name="Normal 43 4 2" xfId="49208"/>
    <cellStyle name="Normal 43 4 2 2" xfId="49209"/>
    <cellStyle name="Normal 43 4 3" xfId="49210"/>
    <cellStyle name="Normal 43 5" xfId="49211"/>
    <cellStyle name="Normal 43 5 2" xfId="49212"/>
    <cellStyle name="Normal 43 5 2 2" xfId="49213"/>
    <cellStyle name="Normal 43 5 3" xfId="49214"/>
    <cellStyle name="Normal 43 6" xfId="49215"/>
    <cellStyle name="Normal 43 6 2" xfId="49216"/>
    <cellStyle name="Normal 43 7" xfId="49217"/>
    <cellStyle name="Normal 43 8" xfId="49218"/>
    <cellStyle name="Normal 44" xfId="49219"/>
    <cellStyle name="Normal 44 2" xfId="49220"/>
    <cellStyle name="Normal 44 2 2" xfId="49221"/>
    <cellStyle name="Normal 44 2 3" xfId="49222"/>
    <cellStyle name="Normal 44 2 4" xfId="49223"/>
    <cellStyle name="Normal 44 2 5" xfId="49224"/>
    <cellStyle name="Normal 44 3" xfId="49225"/>
    <cellStyle name="Normal 44 4" xfId="49226"/>
    <cellStyle name="Normal 44 5" xfId="49227"/>
    <cellStyle name="Normal 44 6" xfId="49228"/>
    <cellStyle name="Normal 45" xfId="49229"/>
    <cellStyle name="Normal 45 2" xfId="49230"/>
    <cellStyle name="Normal 45 2 2" xfId="49231"/>
    <cellStyle name="Normal 45 2 3" xfId="49232"/>
    <cellStyle name="Normal 45 2 4" xfId="49233"/>
    <cellStyle name="Normal 45 2 5" xfId="49234"/>
    <cellStyle name="Normal 45 3" xfId="49235"/>
    <cellStyle name="Normal 45 4" xfId="49236"/>
    <cellStyle name="Normal 45 5" xfId="49237"/>
    <cellStyle name="Normal 45 6" xfId="49238"/>
    <cellStyle name="Normal 46" xfId="49239"/>
    <cellStyle name="Normal 46 2" xfId="49240"/>
    <cellStyle name="Normal 46 2 2" xfId="49241"/>
    <cellStyle name="Normal 46 2 3" xfId="49242"/>
    <cellStyle name="Normal 46 2 4" xfId="49243"/>
    <cellStyle name="Normal 46 2 5" xfId="49244"/>
    <cellStyle name="Normal 46 3" xfId="49245"/>
    <cellStyle name="Normal 46 4" xfId="49246"/>
    <cellStyle name="Normal 46 5" xfId="49247"/>
    <cellStyle name="Normal 46 6" xfId="49248"/>
    <cellStyle name="Normal 47" xfId="49249"/>
    <cellStyle name="Normal 47 2" xfId="49250"/>
    <cellStyle name="Normal 47 2 2" xfId="49251"/>
    <cellStyle name="Normal 47 2 3" xfId="49252"/>
    <cellStyle name="Normal 47 2 4" xfId="49253"/>
    <cellStyle name="Normal 47 2 5" xfId="49254"/>
    <cellStyle name="Normal 47 3" xfId="49255"/>
    <cellStyle name="Normal 47 4" xfId="49256"/>
    <cellStyle name="Normal 47 5" xfId="49257"/>
    <cellStyle name="Normal 47 6" xfId="49258"/>
    <cellStyle name="Normal 48" xfId="49259"/>
    <cellStyle name="Normal 48 2" xfId="49260"/>
    <cellStyle name="Normal 48 2 2" xfId="49261"/>
    <cellStyle name="Normal 48 2 3" xfId="49262"/>
    <cellStyle name="Normal 48 2 4" xfId="49263"/>
    <cellStyle name="Normal 48 2 5" xfId="49264"/>
    <cellStyle name="Normal 48 3" xfId="49265"/>
    <cellStyle name="Normal 48 4" xfId="49266"/>
    <cellStyle name="Normal 48 5" xfId="49267"/>
    <cellStyle name="Normal 48 6" xfId="49268"/>
    <cellStyle name="Normal 49" xfId="49269"/>
    <cellStyle name="Normal 49 2" xfId="49270"/>
    <cellStyle name="Normal 49 2 2" xfId="49271"/>
    <cellStyle name="Normal 49 2 3" xfId="49272"/>
    <cellStyle name="Normal 49 2 4" xfId="49273"/>
    <cellStyle name="Normal 49 2 5" xfId="49274"/>
    <cellStyle name="Normal 49 3" xfId="49275"/>
    <cellStyle name="Normal 49 4" xfId="49276"/>
    <cellStyle name="Normal 49 5" xfId="49277"/>
    <cellStyle name="Normal 49 6" xfId="49278"/>
    <cellStyle name="Normal 5" xfId="49279"/>
    <cellStyle name="Normal 5 10" xfId="49280"/>
    <cellStyle name="Normal 5 10 2" xfId="49281"/>
    <cellStyle name="Normal 5 10 2 2" xfId="49282"/>
    <cellStyle name="Normal 5 10 2 2 2" xfId="49283"/>
    <cellStyle name="Normal 5 10 2 3" xfId="49284"/>
    <cellStyle name="Normal 5 10 2 4" xfId="49285"/>
    <cellStyle name="Normal 5 10 3" xfId="49286"/>
    <cellStyle name="Normal 5 10 3 2" xfId="49287"/>
    <cellStyle name="Normal 5 10 3 2 2" xfId="49288"/>
    <cellStyle name="Normal 5 10 3 3" xfId="49289"/>
    <cellStyle name="Normal 5 10 4" xfId="49290"/>
    <cellStyle name="Normal 5 10 4 2" xfId="49291"/>
    <cellStyle name="Normal 5 10 4 2 2" xfId="49292"/>
    <cellStyle name="Normal 5 10 4 3" xfId="49293"/>
    <cellStyle name="Normal 5 10 5" xfId="49294"/>
    <cellStyle name="Normal 5 10 5 2" xfId="49295"/>
    <cellStyle name="Normal 5 10 6" xfId="49296"/>
    <cellStyle name="Normal 5 10 7" xfId="49297"/>
    <cellStyle name="Normal 5 11" xfId="49298"/>
    <cellStyle name="Normal 5 11 2" xfId="49299"/>
    <cellStyle name="Normal 5 11 2 2" xfId="49300"/>
    <cellStyle name="Normal 5 11 2 2 2" xfId="49301"/>
    <cellStyle name="Normal 5 11 2 3" xfId="49302"/>
    <cellStyle name="Normal 5 11 2 4" xfId="49303"/>
    <cellStyle name="Normal 5 11 3" xfId="49304"/>
    <cellStyle name="Normal 5 11 3 2" xfId="49305"/>
    <cellStyle name="Normal 5 11 3 2 2" xfId="49306"/>
    <cellStyle name="Normal 5 11 3 3" xfId="49307"/>
    <cellStyle name="Normal 5 11 4" xfId="49308"/>
    <cellStyle name="Normal 5 11 4 2" xfId="49309"/>
    <cellStyle name="Normal 5 11 4 2 2" xfId="49310"/>
    <cellStyle name="Normal 5 11 4 3" xfId="49311"/>
    <cellStyle name="Normal 5 11 5" xfId="49312"/>
    <cellStyle name="Normal 5 11 5 2" xfId="49313"/>
    <cellStyle name="Normal 5 11 6" xfId="49314"/>
    <cellStyle name="Normal 5 11 7" xfId="49315"/>
    <cellStyle name="Normal 5 12" xfId="49316"/>
    <cellStyle name="Normal 5 12 2" xfId="49317"/>
    <cellStyle name="Normal 5 12 2 2" xfId="49318"/>
    <cellStyle name="Normal 5 12 2 2 2" xfId="49319"/>
    <cellStyle name="Normal 5 12 2 3" xfId="49320"/>
    <cellStyle name="Normal 5 12 2 4" xfId="49321"/>
    <cellStyle name="Normal 5 12 3" xfId="49322"/>
    <cellStyle name="Normal 5 12 3 2" xfId="49323"/>
    <cellStyle name="Normal 5 12 3 2 2" xfId="49324"/>
    <cellStyle name="Normal 5 12 3 3" xfId="49325"/>
    <cellStyle name="Normal 5 12 4" xfId="49326"/>
    <cellStyle name="Normal 5 12 4 2" xfId="49327"/>
    <cellStyle name="Normal 5 12 4 2 2" xfId="49328"/>
    <cellStyle name="Normal 5 12 4 3" xfId="49329"/>
    <cellStyle name="Normal 5 12 5" xfId="49330"/>
    <cellStyle name="Normal 5 12 5 2" xfId="49331"/>
    <cellStyle name="Normal 5 12 6" xfId="49332"/>
    <cellStyle name="Normal 5 12 7" xfId="49333"/>
    <cellStyle name="Normal 5 13" xfId="49334"/>
    <cellStyle name="Normal 5 13 2" xfId="49335"/>
    <cellStyle name="Normal 5 13 2 2" xfId="49336"/>
    <cellStyle name="Normal 5 13 2 2 2" xfId="49337"/>
    <cellStyle name="Normal 5 13 2 3" xfId="49338"/>
    <cellStyle name="Normal 5 13 2 4" xfId="49339"/>
    <cellStyle name="Normal 5 13 3" xfId="49340"/>
    <cellStyle name="Normal 5 13 3 2" xfId="49341"/>
    <cellStyle name="Normal 5 13 3 2 2" xfId="49342"/>
    <cellStyle name="Normal 5 13 3 3" xfId="49343"/>
    <cellStyle name="Normal 5 13 4" xfId="49344"/>
    <cellStyle name="Normal 5 13 4 2" xfId="49345"/>
    <cellStyle name="Normal 5 13 4 2 2" xfId="49346"/>
    <cellStyle name="Normal 5 13 4 3" xfId="49347"/>
    <cellStyle name="Normal 5 13 5" xfId="49348"/>
    <cellStyle name="Normal 5 13 5 2" xfId="49349"/>
    <cellStyle name="Normal 5 13 6" xfId="49350"/>
    <cellStyle name="Normal 5 13 7" xfId="49351"/>
    <cellStyle name="Normal 5 14" xfId="49352"/>
    <cellStyle name="Normal 5 14 2" xfId="49353"/>
    <cellStyle name="Normal 5 14 2 2" xfId="49354"/>
    <cellStyle name="Normal 5 14 2 2 2" xfId="49355"/>
    <cellStyle name="Normal 5 14 2 3" xfId="49356"/>
    <cellStyle name="Normal 5 14 2 4" xfId="49357"/>
    <cellStyle name="Normal 5 14 3" xfId="49358"/>
    <cellStyle name="Normal 5 14 3 2" xfId="49359"/>
    <cellStyle name="Normal 5 14 3 2 2" xfId="49360"/>
    <cellStyle name="Normal 5 14 3 3" xfId="49361"/>
    <cellStyle name="Normal 5 14 4" xfId="49362"/>
    <cellStyle name="Normal 5 14 4 2" xfId="49363"/>
    <cellStyle name="Normal 5 14 4 2 2" xfId="49364"/>
    <cellStyle name="Normal 5 14 4 3" xfId="49365"/>
    <cellStyle name="Normal 5 14 5" xfId="49366"/>
    <cellStyle name="Normal 5 14 5 2" xfId="49367"/>
    <cellStyle name="Normal 5 14 6" xfId="49368"/>
    <cellStyle name="Normal 5 14 7" xfId="49369"/>
    <cellStyle name="Normal 5 15" xfId="49370"/>
    <cellStyle name="Normal 5 15 2" xfId="49371"/>
    <cellStyle name="Normal 5 15 2 2" xfId="49372"/>
    <cellStyle name="Normal 5 15 2 2 2" xfId="49373"/>
    <cellStyle name="Normal 5 15 2 3" xfId="49374"/>
    <cellStyle name="Normal 5 15 2 4" xfId="49375"/>
    <cellStyle name="Normal 5 15 3" xfId="49376"/>
    <cellStyle name="Normal 5 15 3 2" xfId="49377"/>
    <cellStyle name="Normal 5 15 3 2 2" xfId="49378"/>
    <cellStyle name="Normal 5 15 3 3" xfId="49379"/>
    <cellStyle name="Normal 5 15 4" xfId="49380"/>
    <cellStyle name="Normal 5 15 4 2" xfId="49381"/>
    <cellStyle name="Normal 5 15 4 2 2" xfId="49382"/>
    <cellStyle name="Normal 5 15 4 3" xfId="49383"/>
    <cellStyle name="Normal 5 15 5" xfId="49384"/>
    <cellStyle name="Normal 5 15 5 2" xfId="49385"/>
    <cellStyle name="Normal 5 15 6" xfId="49386"/>
    <cellStyle name="Normal 5 15 7" xfId="49387"/>
    <cellStyle name="Normal 5 16" xfId="49388"/>
    <cellStyle name="Normal 5 16 2" xfId="49389"/>
    <cellStyle name="Normal 5 16 2 2" xfId="49390"/>
    <cellStyle name="Normal 5 16 2 2 2" xfId="49391"/>
    <cellStyle name="Normal 5 16 2 3" xfId="49392"/>
    <cellStyle name="Normal 5 16 2 4" xfId="49393"/>
    <cellStyle name="Normal 5 16 3" xfId="49394"/>
    <cellStyle name="Normal 5 16 3 2" xfId="49395"/>
    <cellStyle name="Normal 5 16 3 2 2" xfId="49396"/>
    <cellStyle name="Normal 5 16 3 3" xfId="49397"/>
    <cellStyle name="Normal 5 16 4" xfId="49398"/>
    <cellStyle name="Normal 5 16 4 2" xfId="49399"/>
    <cellStyle name="Normal 5 16 4 2 2" xfId="49400"/>
    <cellStyle name="Normal 5 16 4 3" xfId="49401"/>
    <cellStyle name="Normal 5 16 5" xfId="49402"/>
    <cellStyle name="Normal 5 16 5 2" xfId="49403"/>
    <cellStyle name="Normal 5 16 6" xfId="49404"/>
    <cellStyle name="Normal 5 16 7" xfId="49405"/>
    <cellStyle name="Normal 5 17" xfId="49406"/>
    <cellStyle name="Normal 5 17 2" xfId="49407"/>
    <cellStyle name="Normal 5 17 2 2" xfId="49408"/>
    <cellStyle name="Normal 5 17 2 2 2" xfId="49409"/>
    <cellStyle name="Normal 5 17 2 3" xfId="49410"/>
    <cellStyle name="Normal 5 17 2 4" xfId="49411"/>
    <cellStyle name="Normal 5 17 3" xfId="49412"/>
    <cellStyle name="Normal 5 17 3 2" xfId="49413"/>
    <cellStyle name="Normal 5 17 3 2 2" xfId="49414"/>
    <cellStyle name="Normal 5 17 3 3" xfId="49415"/>
    <cellStyle name="Normal 5 17 4" xfId="49416"/>
    <cellStyle name="Normal 5 17 4 2" xfId="49417"/>
    <cellStyle name="Normal 5 17 4 2 2" xfId="49418"/>
    <cellStyle name="Normal 5 17 4 3" xfId="49419"/>
    <cellStyle name="Normal 5 17 5" xfId="49420"/>
    <cellStyle name="Normal 5 17 5 2" xfId="49421"/>
    <cellStyle name="Normal 5 17 6" xfId="49422"/>
    <cellStyle name="Normal 5 17 7" xfId="49423"/>
    <cellStyle name="Normal 5 18" xfId="49424"/>
    <cellStyle name="Normal 5 18 2" xfId="49425"/>
    <cellStyle name="Normal 5 18 2 2" xfId="49426"/>
    <cellStyle name="Normal 5 18 2 2 2" xfId="49427"/>
    <cellStyle name="Normal 5 18 2 3" xfId="49428"/>
    <cellStyle name="Normal 5 18 2 4" xfId="49429"/>
    <cellStyle name="Normal 5 18 3" xfId="49430"/>
    <cellStyle name="Normal 5 18 3 2" xfId="49431"/>
    <cellStyle name="Normal 5 18 3 2 2" xfId="49432"/>
    <cellStyle name="Normal 5 18 3 3" xfId="49433"/>
    <cellStyle name="Normal 5 18 4" xfId="49434"/>
    <cellStyle name="Normal 5 18 4 2" xfId="49435"/>
    <cellStyle name="Normal 5 18 4 2 2" xfId="49436"/>
    <cellStyle name="Normal 5 18 4 3" xfId="49437"/>
    <cellStyle name="Normal 5 18 5" xfId="49438"/>
    <cellStyle name="Normal 5 18 5 2" xfId="49439"/>
    <cellStyle name="Normal 5 18 6" xfId="49440"/>
    <cellStyle name="Normal 5 18 7" xfId="49441"/>
    <cellStyle name="Normal 5 19" xfId="49442"/>
    <cellStyle name="Normal 5 19 2" xfId="49443"/>
    <cellStyle name="Normal 5 19 2 2" xfId="49444"/>
    <cellStyle name="Normal 5 19 2 2 2" xfId="49445"/>
    <cellStyle name="Normal 5 19 2 3" xfId="49446"/>
    <cellStyle name="Normal 5 19 2 4" xfId="49447"/>
    <cellStyle name="Normal 5 19 3" xfId="49448"/>
    <cellStyle name="Normal 5 19 3 2" xfId="49449"/>
    <cellStyle name="Normal 5 19 3 2 2" xfId="49450"/>
    <cellStyle name="Normal 5 19 3 3" xfId="49451"/>
    <cellStyle name="Normal 5 19 4" xfId="49452"/>
    <cellStyle name="Normal 5 19 4 2" xfId="49453"/>
    <cellStyle name="Normal 5 19 4 2 2" xfId="49454"/>
    <cellStyle name="Normal 5 19 4 3" xfId="49455"/>
    <cellStyle name="Normal 5 19 5" xfId="49456"/>
    <cellStyle name="Normal 5 19 5 2" xfId="49457"/>
    <cellStyle name="Normal 5 19 6" xfId="49458"/>
    <cellStyle name="Normal 5 19 7" xfId="49459"/>
    <cellStyle name="Normal 5 2" xfId="49460"/>
    <cellStyle name="Normal 5 2 2" xfId="49461"/>
    <cellStyle name="Normal 5 2 2 2" xfId="49462"/>
    <cellStyle name="Normal 5 2 2 2 2" xfId="49463"/>
    <cellStyle name="Normal 5 2 2 3" xfId="49464"/>
    <cellStyle name="Normal 5 2 2 4" xfId="49465"/>
    <cellStyle name="Normal 5 2 3" xfId="49466"/>
    <cellStyle name="Normal 5 2 3 2" xfId="49467"/>
    <cellStyle name="Normal 5 2 3 2 2" xfId="49468"/>
    <cellStyle name="Normal 5 2 3 3" xfId="49469"/>
    <cellStyle name="Normal 5 2 4" xfId="49470"/>
    <cellStyle name="Normal 5 2 4 2" xfId="49471"/>
    <cellStyle name="Normal 5 2 4 2 2" xfId="49472"/>
    <cellStyle name="Normal 5 2 4 3" xfId="49473"/>
    <cellStyle name="Normal 5 2 5" xfId="49474"/>
    <cellStyle name="Normal 5 2 5 2" xfId="49475"/>
    <cellStyle name="Normal 5 2 6" xfId="49476"/>
    <cellStyle name="Normal 5 2 7" xfId="49477"/>
    <cellStyle name="Normal 5 20" xfId="49478"/>
    <cellStyle name="Normal 5 20 2" xfId="49479"/>
    <cellStyle name="Normal 5 20 2 2" xfId="49480"/>
    <cellStyle name="Normal 5 20 2 2 2" xfId="49481"/>
    <cellStyle name="Normal 5 20 2 3" xfId="49482"/>
    <cellStyle name="Normal 5 20 2 4" xfId="49483"/>
    <cellStyle name="Normal 5 20 3" xfId="49484"/>
    <cellStyle name="Normal 5 20 3 2" xfId="49485"/>
    <cellStyle name="Normal 5 20 3 2 2" xfId="49486"/>
    <cellStyle name="Normal 5 20 3 3" xfId="49487"/>
    <cellStyle name="Normal 5 20 4" xfId="49488"/>
    <cellStyle name="Normal 5 20 4 2" xfId="49489"/>
    <cellStyle name="Normal 5 20 4 2 2" xfId="49490"/>
    <cellStyle name="Normal 5 20 4 3" xfId="49491"/>
    <cellStyle name="Normal 5 20 5" xfId="49492"/>
    <cellStyle name="Normal 5 20 5 2" xfId="49493"/>
    <cellStyle name="Normal 5 20 6" xfId="49494"/>
    <cellStyle name="Normal 5 20 7" xfId="49495"/>
    <cellStyle name="Normal 5 21" xfId="49496"/>
    <cellStyle name="Normal 5 21 2" xfId="49497"/>
    <cellStyle name="Normal 5 21 2 2" xfId="49498"/>
    <cellStyle name="Normal 5 21 2 2 2" xfId="49499"/>
    <cellStyle name="Normal 5 21 2 3" xfId="49500"/>
    <cellStyle name="Normal 5 21 2 4" xfId="49501"/>
    <cellStyle name="Normal 5 21 3" xfId="49502"/>
    <cellStyle name="Normal 5 21 3 2" xfId="49503"/>
    <cellStyle name="Normal 5 21 3 2 2" xfId="49504"/>
    <cellStyle name="Normal 5 21 3 3" xfId="49505"/>
    <cellStyle name="Normal 5 21 4" xfId="49506"/>
    <cellStyle name="Normal 5 21 4 2" xfId="49507"/>
    <cellStyle name="Normal 5 21 4 2 2" xfId="49508"/>
    <cellStyle name="Normal 5 21 4 3" xfId="49509"/>
    <cellStyle name="Normal 5 21 5" xfId="49510"/>
    <cellStyle name="Normal 5 21 5 2" xfId="49511"/>
    <cellStyle name="Normal 5 21 6" xfId="49512"/>
    <cellStyle name="Normal 5 21 7" xfId="49513"/>
    <cellStyle name="Normal 5 22" xfId="49514"/>
    <cellStyle name="Normal 5 22 2" xfId="49515"/>
    <cellStyle name="Normal 5 22 2 2" xfId="49516"/>
    <cellStyle name="Normal 5 22 2 2 2" xfId="49517"/>
    <cellStyle name="Normal 5 22 2 3" xfId="49518"/>
    <cellStyle name="Normal 5 22 2 4" xfId="49519"/>
    <cellStyle name="Normal 5 22 3" xfId="49520"/>
    <cellStyle name="Normal 5 22 3 2" xfId="49521"/>
    <cellStyle name="Normal 5 22 3 2 2" xfId="49522"/>
    <cellStyle name="Normal 5 22 3 3" xfId="49523"/>
    <cellStyle name="Normal 5 22 4" xfId="49524"/>
    <cellStyle name="Normal 5 22 4 2" xfId="49525"/>
    <cellStyle name="Normal 5 22 4 2 2" xfId="49526"/>
    <cellStyle name="Normal 5 22 4 3" xfId="49527"/>
    <cellStyle name="Normal 5 22 5" xfId="49528"/>
    <cellStyle name="Normal 5 22 5 2" xfId="49529"/>
    <cellStyle name="Normal 5 22 6" xfId="49530"/>
    <cellStyle name="Normal 5 22 7" xfId="49531"/>
    <cellStyle name="Normal 5 23" xfId="49532"/>
    <cellStyle name="Normal 5 23 2" xfId="49533"/>
    <cellStyle name="Normal 5 23 2 2" xfId="49534"/>
    <cellStyle name="Normal 5 23 2 2 2" xfId="49535"/>
    <cellStyle name="Normal 5 23 2 3" xfId="49536"/>
    <cellStyle name="Normal 5 23 2 4" xfId="49537"/>
    <cellStyle name="Normal 5 23 3" xfId="49538"/>
    <cellStyle name="Normal 5 23 3 2" xfId="49539"/>
    <cellStyle name="Normal 5 23 3 2 2" xfId="49540"/>
    <cellStyle name="Normal 5 23 3 3" xfId="49541"/>
    <cellStyle name="Normal 5 23 4" xfId="49542"/>
    <cellStyle name="Normal 5 23 4 2" xfId="49543"/>
    <cellStyle name="Normal 5 23 4 2 2" xfId="49544"/>
    <cellStyle name="Normal 5 23 4 3" xfId="49545"/>
    <cellStyle name="Normal 5 23 5" xfId="49546"/>
    <cellStyle name="Normal 5 23 5 2" xfId="49547"/>
    <cellStyle name="Normal 5 23 6" xfId="49548"/>
    <cellStyle name="Normal 5 23 7" xfId="49549"/>
    <cellStyle name="Normal 5 24" xfId="49550"/>
    <cellStyle name="Normal 5 24 2" xfId="49551"/>
    <cellStyle name="Normal 5 24 2 2" xfId="49552"/>
    <cellStyle name="Normal 5 24 2 2 2" xfId="49553"/>
    <cellStyle name="Normal 5 24 2 3" xfId="49554"/>
    <cellStyle name="Normal 5 24 2 4" xfId="49555"/>
    <cellStyle name="Normal 5 24 3" xfId="49556"/>
    <cellStyle name="Normal 5 24 3 2" xfId="49557"/>
    <cellStyle name="Normal 5 24 3 2 2" xfId="49558"/>
    <cellStyle name="Normal 5 24 3 3" xfId="49559"/>
    <cellStyle name="Normal 5 24 4" xfId="49560"/>
    <cellStyle name="Normal 5 24 4 2" xfId="49561"/>
    <cellStyle name="Normal 5 24 4 2 2" xfId="49562"/>
    <cellStyle name="Normal 5 24 4 3" xfId="49563"/>
    <cellStyle name="Normal 5 24 5" xfId="49564"/>
    <cellStyle name="Normal 5 24 5 2" xfId="49565"/>
    <cellStyle name="Normal 5 24 6" xfId="49566"/>
    <cellStyle name="Normal 5 24 7" xfId="49567"/>
    <cellStyle name="Normal 5 25" xfId="49568"/>
    <cellStyle name="Normal 5 25 2" xfId="49569"/>
    <cellStyle name="Normal 5 25 2 2" xfId="49570"/>
    <cellStyle name="Normal 5 25 2 2 2" xfId="49571"/>
    <cellStyle name="Normal 5 25 2 3" xfId="49572"/>
    <cellStyle name="Normal 5 25 2 4" xfId="49573"/>
    <cellStyle name="Normal 5 25 3" xfId="49574"/>
    <cellStyle name="Normal 5 25 3 2" xfId="49575"/>
    <cellStyle name="Normal 5 25 3 2 2" xfId="49576"/>
    <cellStyle name="Normal 5 25 3 3" xfId="49577"/>
    <cellStyle name="Normal 5 25 4" xfId="49578"/>
    <cellStyle name="Normal 5 25 4 2" xfId="49579"/>
    <cellStyle name="Normal 5 25 4 2 2" xfId="49580"/>
    <cellStyle name="Normal 5 25 4 3" xfId="49581"/>
    <cellStyle name="Normal 5 25 5" xfId="49582"/>
    <cellStyle name="Normal 5 25 5 2" xfId="49583"/>
    <cellStyle name="Normal 5 25 6" xfId="49584"/>
    <cellStyle name="Normal 5 25 7" xfId="49585"/>
    <cellStyle name="Normal 5 26" xfId="49586"/>
    <cellStyle name="Normal 5 26 2" xfId="49587"/>
    <cellStyle name="Normal 5 26 2 2" xfId="49588"/>
    <cellStyle name="Normal 5 26 2 2 2" xfId="49589"/>
    <cellStyle name="Normal 5 26 2 3" xfId="49590"/>
    <cellStyle name="Normal 5 26 2 4" xfId="49591"/>
    <cellStyle name="Normal 5 26 3" xfId="49592"/>
    <cellStyle name="Normal 5 26 3 2" xfId="49593"/>
    <cellStyle name="Normal 5 26 3 2 2" xfId="49594"/>
    <cellStyle name="Normal 5 26 3 3" xfId="49595"/>
    <cellStyle name="Normal 5 26 4" xfId="49596"/>
    <cellStyle name="Normal 5 26 4 2" xfId="49597"/>
    <cellStyle name="Normal 5 26 4 2 2" xfId="49598"/>
    <cellStyle name="Normal 5 26 4 3" xfId="49599"/>
    <cellStyle name="Normal 5 26 5" xfId="49600"/>
    <cellStyle name="Normal 5 26 5 2" xfId="49601"/>
    <cellStyle name="Normal 5 26 6" xfId="49602"/>
    <cellStyle name="Normal 5 26 7" xfId="49603"/>
    <cellStyle name="Normal 5 27" xfId="49604"/>
    <cellStyle name="Normal 5 27 2" xfId="49605"/>
    <cellStyle name="Normal 5 27 2 2" xfId="49606"/>
    <cellStyle name="Normal 5 27 2 2 2" xfId="49607"/>
    <cellStyle name="Normal 5 27 2 3" xfId="49608"/>
    <cellStyle name="Normal 5 27 2 4" xfId="49609"/>
    <cellStyle name="Normal 5 27 3" xfId="49610"/>
    <cellStyle name="Normal 5 27 3 2" xfId="49611"/>
    <cellStyle name="Normal 5 27 3 2 2" xfId="49612"/>
    <cellStyle name="Normal 5 27 3 3" xfId="49613"/>
    <cellStyle name="Normal 5 27 4" xfId="49614"/>
    <cellStyle name="Normal 5 27 4 2" xfId="49615"/>
    <cellStyle name="Normal 5 27 4 2 2" xfId="49616"/>
    <cellStyle name="Normal 5 27 4 3" xfId="49617"/>
    <cellStyle name="Normal 5 27 5" xfId="49618"/>
    <cellStyle name="Normal 5 27 5 2" xfId="49619"/>
    <cellStyle name="Normal 5 27 6" xfId="49620"/>
    <cellStyle name="Normal 5 27 7" xfId="49621"/>
    <cellStyle name="Normal 5 28" xfId="49622"/>
    <cellStyle name="Normal 5 28 2" xfId="49623"/>
    <cellStyle name="Normal 5 28 2 2" xfId="49624"/>
    <cellStyle name="Normal 5 28 2 2 2" xfId="49625"/>
    <cellStyle name="Normal 5 28 2 3" xfId="49626"/>
    <cellStyle name="Normal 5 28 2 4" xfId="49627"/>
    <cellStyle name="Normal 5 28 3" xfId="49628"/>
    <cellStyle name="Normal 5 28 3 2" xfId="49629"/>
    <cellStyle name="Normal 5 28 3 2 2" xfId="49630"/>
    <cellStyle name="Normal 5 28 3 3" xfId="49631"/>
    <cellStyle name="Normal 5 28 4" xfId="49632"/>
    <cellStyle name="Normal 5 28 4 2" xfId="49633"/>
    <cellStyle name="Normal 5 28 4 2 2" xfId="49634"/>
    <cellStyle name="Normal 5 28 4 3" xfId="49635"/>
    <cellStyle name="Normal 5 28 5" xfId="49636"/>
    <cellStyle name="Normal 5 28 5 2" xfId="49637"/>
    <cellStyle name="Normal 5 28 6" xfId="49638"/>
    <cellStyle name="Normal 5 28 7" xfId="49639"/>
    <cellStyle name="Normal 5 29" xfId="49640"/>
    <cellStyle name="Normal 5 29 2" xfId="49641"/>
    <cellStyle name="Normal 5 29 2 2" xfId="49642"/>
    <cellStyle name="Normal 5 29 2 2 2" xfId="49643"/>
    <cellStyle name="Normal 5 29 2 3" xfId="49644"/>
    <cellStyle name="Normal 5 29 2 4" xfId="49645"/>
    <cellStyle name="Normal 5 29 3" xfId="49646"/>
    <cellStyle name="Normal 5 29 3 2" xfId="49647"/>
    <cellStyle name="Normal 5 29 3 2 2" xfId="49648"/>
    <cellStyle name="Normal 5 29 3 3" xfId="49649"/>
    <cellStyle name="Normal 5 29 4" xfId="49650"/>
    <cellStyle name="Normal 5 29 4 2" xfId="49651"/>
    <cellStyle name="Normal 5 29 4 2 2" xfId="49652"/>
    <cellStyle name="Normal 5 29 4 3" xfId="49653"/>
    <cellStyle name="Normal 5 29 5" xfId="49654"/>
    <cellStyle name="Normal 5 29 5 2" xfId="49655"/>
    <cellStyle name="Normal 5 29 6" xfId="49656"/>
    <cellStyle name="Normal 5 29 7" xfId="49657"/>
    <cellStyle name="Normal 5 3" xfId="49658"/>
    <cellStyle name="Normal 5 3 2" xfId="49659"/>
    <cellStyle name="Normal 5 3 2 2" xfId="49660"/>
    <cellStyle name="Normal 5 3 2 2 2" xfId="49661"/>
    <cellStyle name="Normal 5 3 2 3" xfId="49662"/>
    <cellStyle name="Normal 5 3 2 4" xfId="49663"/>
    <cellStyle name="Normal 5 3 3" xfId="49664"/>
    <cellStyle name="Normal 5 3 3 2" xfId="49665"/>
    <cellStyle name="Normal 5 3 3 2 2" xfId="49666"/>
    <cellStyle name="Normal 5 3 3 3" xfId="49667"/>
    <cellStyle name="Normal 5 3 4" xfId="49668"/>
    <cellStyle name="Normal 5 3 4 2" xfId="49669"/>
    <cellStyle name="Normal 5 3 4 2 2" xfId="49670"/>
    <cellStyle name="Normal 5 3 4 3" xfId="49671"/>
    <cellStyle name="Normal 5 3 5" xfId="49672"/>
    <cellStyle name="Normal 5 3 5 2" xfId="49673"/>
    <cellStyle name="Normal 5 3 6" xfId="49674"/>
    <cellStyle name="Normal 5 3 7" xfId="49675"/>
    <cellStyle name="Normal 5 30" xfId="49676"/>
    <cellStyle name="Normal 5 30 2" xfId="49677"/>
    <cellStyle name="Normal 5 30 2 2" xfId="49678"/>
    <cellStyle name="Normal 5 30 2 2 2" xfId="49679"/>
    <cellStyle name="Normal 5 30 2 3" xfId="49680"/>
    <cellStyle name="Normal 5 30 2 4" xfId="49681"/>
    <cellStyle name="Normal 5 30 3" xfId="49682"/>
    <cellStyle name="Normal 5 30 3 2" xfId="49683"/>
    <cellStyle name="Normal 5 30 3 2 2" xfId="49684"/>
    <cellStyle name="Normal 5 30 3 3" xfId="49685"/>
    <cellStyle name="Normal 5 30 4" xfId="49686"/>
    <cellStyle name="Normal 5 30 4 2" xfId="49687"/>
    <cellStyle name="Normal 5 30 4 2 2" xfId="49688"/>
    <cellStyle name="Normal 5 30 4 3" xfId="49689"/>
    <cellStyle name="Normal 5 30 5" xfId="49690"/>
    <cellStyle name="Normal 5 30 5 2" xfId="49691"/>
    <cellStyle name="Normal 5 30 6" xfId="49692"/>
    <cellStyle name="Normal 5 30 7" xfId="49693"/>
    <cellStyle name="Normal 5 31" xfId="49694"/>
    <cellStyle name="Normal 5 31 2" xfId="49695"/>
    <cellStyle name="Normal 5 31 2 2" xfId="49696"/>
    <cellStyle name="Normal 5 31 2 2 2" xfId="49697"/>
    <cellStyle name="Normal 5 31 2 3" xfId="49698"/>
    <cellStyle name="Normal 5 31 2 4" xfId="49699"/>
    <cellStyle name="Normal 5 31 3" xfId="49700"/>
    <cellStyle name="Normal 5 31 3 2" xfId="49701"/>
    <cellStyle name="Normal 5 31 3 2 2" xfId="49702"/>
    <cellStyle name="Normal 5 31 3 3" xfId="49703"/>
    <cellStyle name="Normal 5 31 4" xfId="49704"/>
    <cellStyle name="Normal 5 31 4 2" xfId="49705"/>
    <cellStyle name="Normal 5 31 4 2 2" xfId="49706"/>
    <cellStyle name="Normal 5 31 4 3" xfId="49707"/>
    <cellStyle name="Normal 5 31 5" xfId="49708"/>
    <cellStyle name="Normal 5 31 5 2" xfId="49709"/>
    <cellStyle name="Normal 5 31 6" xfId="49710"/>
    <cellStyle name="Normal 5 31 7" xfId="49711"/>
    <cellStyle name="Normal 5 32" xfId="49712"/>
    <cellStyle name="Normal 5 32 2" xfId="49713"/>
    <cellStyle name="Normal 5 32 2 2" xfId="49714"/>
    <cellStyle name="Normal 5 32 2 2 2" xfId="49715"/>
    <cellStyle name="Normal 5 32 2 3" xfId="49716"/>
    <cellStyle name="Normal 5 32 2 4" xfId="49717"/>
    <cellStyle name="Normal 5 32 3" xfId="49718"/>
    <cellStyle name="Normal 5 32 3 2" xfId="49719"/>
    <cellStyle name="Normal 5 32 3 2 2" xfId="49720"/>
    <cellStyle name="Normal 5 32 3 3" xfId="49721"/>
    <cellStyle name="Normal 5 32 4" xfId="49722"/>
    <cellStyle name="Normal 5 32 4 2" xfId="49723"/>
    <cellStyle name="Normal 5 32 4 2 2" xfId="49724"/>
    <cellStyle name="Normal 5 32 4 3" xfId="49725"/>
    <cellStyle name="Normal 5 32 5" xfId="49726"/>
    <cellStyle name="Normal 5 32 5 2" xfId="49727"/>
    <cellStyle name="Normal 5 32 6" xfId="49728"/>
    <cellStyle name="Normal 5 32 7" xfId="49729"/>
    <cellStyle name="Normal 5 33" xfId="49730"/>
    <cellStyle name="Normal 5 33 2" xfId="49731"/>
    <cellStyle name="Normal 5 33 2 2" xfId="49732"/>
    <cellStyle name="Normal 5 33 2 2 2" xfId="49733"/>
    <cellStyle name="Normal 5 33 2 3" xfId="49734"/>
    <cellStyle name="Normal 5 33 2 4" xfId="49735"/>
    <cellStyle name="Normal 5 33 3" xfId="49736"/>
    <cellStyle name="Normal 5 33 3 2" xfId="49737"/>
    <cellStyle name="Normal 5 33 3 2 2" xfId="49738"/>
    <cellStyle name="Normal 5 33 3 3" xfId="49739"/>
    <cellStyle name="Normal 5 33 4" xfId="49740"/>
    <cellStyle name="Normal 5 33 4 2" xfId="49741"/>
    <cellStyle name="Normal 5 33 4 2 2" xfId="49742"/>
    <cellStyle name="Normal 5 33 4 3" xfId="49743"/>
    <cellStyle name="Normal 5 33 5" xfId="49744"/>
    <cellStyle name="Normal 5 33 5 2" xfId="49745"/>
    <cellStyle name="Normal 5 33 6" xfId="49746"/>
    <cellStyle name="Normal 5 33 7" xfId="49747"/>
    <cellStyle name="Normal 5 34" xfId="49748"/>
    <cellStyle name="Normal 5 34 2" xfId="49749"/>
    <cellStyle name="Normal 5 34 2 2" xfId="49750"/>
    <cellStyle name="Normal 5 34 2 2 2" xfId="49751"/>
    <cellStyle name="Normal 5 34 2 3" xfId="49752"/>
    <cellStyle name="Normal 5 34 2 4" xfId="49753"/>
    <cellStyle name="Normal 5 34 3" xfId="49754"/>
    <cellStyle name="Normal 5 34 3 2" xfId="49755"/>
    <cellStyle name="Normal 5 34 3 2 2" xfId="49756"/>
    <cellStyle name="Normal 5 34 3 3" xfId="49757"/>
    <cellStyle name="Normal 5 34 4" xfId="49758"/>
    <cellStyle name="Normal 5 34 4 2" xfId="49759"/>
    <cellStyle name="Normal 5 34 4 2 2" xfId="49760"/>
    <cellStyle name="Normal 5 34 4 3" xfId="49761"/>
    <cellStyle name="Normal 5 34 5" xfId="49762"/>
    <cellStyle name="Normal 5 34 5 2" xfId="49763"/>
    <cellStyle name="Normal 5 34 6" xfId="49764"/>
    <cellStyle name="Normal 5 34 7" xfId="49765"/>
    <cellStyle name="Normal 5 35" xfId="49766"/>
    <cellStyle name="Normal 5 35 2" xfId="49767"/>
    <cellStyle name="Normal 5 35 2 2" xfId="49768"/>
    <cellStyle name="Normal 5 35 2 2 2" xfId="49769"/>
    <cellStyle name="Normal 5 35 2 3" xfId="49770"/>
    <cellStyle name="Normal 5 35 2 4" xfId="49771"/>
    <cellStyle name="Normal 5 35 3" xfId="49772"/>
    <cellStyle name="Normal 5 35 3 2" xfId="49773"/>
    <cellStyle name="Normal 5 35 3 2 2" xfId="49774"/>
    <cellStyle name="Normal 5 35 3 3" xfId="49775"/>
    <cellStyle name="Normal 5 35 4" xfId="49776"/>
    <cellStyle name="Normal 5 35 4 2" xfId="49777"/>
    <cellStyle name="Normal 5 35 4 2 2" xfId="49778"/>
    <cellStyle name="Normal 5 35 4 3" xfId="49779"/>
    <cellStyle name="Normal 5 35 5" xfId="49780"/>
    <cellStyle name="Normal 5 35 5 2" xfId="49781"/>
    <cellStyle name="Normal 5 35 6" xfId="49782"/>
    <cellStyle name="Normal 5 35 7" xfId="49783"/>
    <cellStyle name="Normal 5 36" xfId="49784"/>
    <cellStyle name="Normal 5 36 2" xfId="49785"/>
    <cellStyle name="Normal 5 36 2 2" xfId="49786"/>
    <cellStyle name="Normal 5 36 2 2 2" xfId="49787"/>
    <cellStyle name="Normal 5 36 2 3" xfId="49788"/>
    <cellStyle name="Normal 5 36 2 4" xfId="49789"/>
    <cellStyle name="Normal 5 36 3" xfId="49790"/>
    <cellStyle name="Normal 5 36 3 2" xfId="49791"/>
    <cellStyle name="Normal 5 36 3 2 2" xfId="49792"/>
    <cellStyle name="Normal 5 36 3 3" xfId="49793"/>
    <cellStyle name="Normal 5 36 4" xfId="49794"/>
    <cellStyle name="Normal 5 36 4 2" xfId="49795"/>
    <cellStyle name="Normal 5 36 4 2 2" xfId="49796"/>
    <cellStyle name="Normal 5 36 4 3" xfId="49797"/>
    <cellStyle name="Normal 5 36 5" xfId="49798"/>
    <cellStyle name="Normal 5 36 5 2" xfId="49799"/>
    <cellStyle name="Normal 5 36 6" xfId="49800"/>
    <cellStyle name="Normal 5 36 7" xfId="49801"/>
    <cellStyle name="Normal 5 37" xfId="49802"/>
    <cellStyle name="Normal 5 37 2" xfId="49803"/>
    <cellStyle name="Normal 5 37 2 2" xfId="49804"/>
    <cellStyle name="Normal 5 37 2 2 2" xfId="49805"/>
    <cellStyle name="Normal 5 37 2 3" xfId="49806"/>
    <cellStyle name="Normal 5 37 2 4" xfId="49807"/>
    <cellStyle name="Normal 5 37 3" xfId="49808"/>
    <cellStyle name="Normal 5 37 3 2" xfId="49809"/>
    <cellStyle name="Normal 5 37 3 2 2" xfId="49810"/>
    <cellStyle name="Normal 5 37 3 3" xfId="49811"/>
    <cellStyle name="Normal 5 37 4" xfId="49812"/>
    <cellStyle name="Normal 5 37 4 2" xfId="49813"/>
    <cellStyle name="Normal 5 37 4 2 2" xfId="49814"/>
    <cellStyle name="Normal 5 37 4 3" xfId="49815"/>
    <cellStyle name="Normal 5 37 5" xfId="49816"/>
    <cellStyle name="Normal 5 37 5 2" xfId="49817"/>
    <cellStyle name="Normal 5 37 6" xfId="49818"/>
    <cellStyle name="Normal 5 37 7" xfId="49819"/>
    <cellStyle name="Normal 5 38" xfId="49820"/>
    <cellStyle name="Normal 5 38 2" xfId="49821"/>
    <cellStyle name="Normal 5 38 2 2" xfId="49822"/>
    <cellStyle name="Normal 5 38 2 2 2" xfId="49823"/>
    <cellStyle name="Normal 5 38 2 3" xfId="49824"/>
    <cellStyle name="Normal 5 38 2 4" xfId="49825"/>
    <cellStyle name="Normal 5 38 3" xfId="49826"/>
    <cellStyle name="Normal 5 38 3 2" xfId="49827"/>
    <cellStyle name="Normal 5 38 3 2 2" xfId="49828"/>
    <cellStyle name="Normal 5 38 3 3" xfId="49829"/>
    <cellStyle name="Normal 5 38 4" xfId="49830"/>
    <cellStyle name="Normal 5 38 4 2" xfId="49831"/>
    <cellStyle name="Normal 5 38 4 2 2" xfId="49832"/>
    <cellStyle name="Normal 5 38 4 3" xfId="49833"/>
    <cellStyle name="Normal 5 38 5" xfId="49834"/>
    <cellStyle name="Normal 5 38 5 2" xfId="49835"/>
    <cellStyle name="Normal 5 38 6" xfId="49836"/>
    <cellStyle name="Normal 5 38 7" xfId="49837"/>
    <cellStyle name="Normal 5 39" xfId="49838"/>
    <cellStyle name="Normal 5 39 2" xfId="49839"/>
    <cellStyle name="Normal 5 39 2 2" xfId="49840"/>
    <cellStyle name="Normal 5 39 2 2 2" xfId="49841"/>
    <cellStyle name="Normal 5 39 2 3" xfId="49842"/>
    <cellStyle name="Normal 5 39 2 4" xfId="49843"/>
    <cellStyle name="Normal 5 39 3" xfId="49844"/>
    <cellStyle name="Normal 5 39 3 2" xfId="49845"/>
    <cellStyle name="Normal 5 39 3 2 2" xfId="49846"/>
    <cellStyle name="Normal 5 39 3 3" xfId="49847"/>
    <cellStyle name="Normal 5 39 4" xfId="49848"/>
    <cellStyle name="Normal 5 39 4 2" xfId="49849"/>
    <cellStyle name="Normal 5 39 4 2 2" xfId="49850"/>
    <cellStyle name="Normal 5 39 4 3" xfId="49851"/>
    <cellStyle name="Normal 5 39 5" xfId="49852"/>
    <cellStyle name="Normal 5 39 5 2" xfId="49853"/>
    <cellStyle name="Normal 5 39 6" xfId="49854"/>
    <cellStyle name="Normal 5 39 7" xfId="49855"/>
    <cellStyle name="Normal 5 4" xfId="49856"/>
    <cellStyle name="Normal 5 4 2" xfId="49857"/>
    <cellStyle name="Normal 5 4 2 2" xfId="49858"/>
    <cellStyle name="Normal 5 4 2 2 2" xfId="49859"/>
    <cellStyle name="Normal 5 4 2 3" xfId="49860"/>
    <cellStyle name="Normal 5 4 2 4" xfId="49861"/>
    <cellStyle name="Normal 5 4 3" xfId="49862"/>
    <cellStyle name="Normal 5 4 3 2" xfId="49863"/>
    <cellStyle name="Normal 5 4 3 2 2" xfId="49864"/>
    <cellStyle name="Normal 5 4 3 3" xfId="49865"/>
    <cellStyle name="Normal 5 4 4" xfId="49866"/>
    <cellStyle name="Normal 5 4 4 2" xfId="49867"/>
    <cellStyle name="Normal 5 4 4 2 2" xfId="49868"/>
    <cellStyle name="Normal 5 4 4 3" xfId="49869"/>
    <cellStyle name="Normal 5 4 5" xfId="49870"/>
    <cellStyle name="Normal 5 4 5 2" xfId="49871"/>
    <cellStyle name="Normal 5 4 6" xfId="49872"/>
    <cellStyle name="Normal 5 4 7" xfId="49873"/>
    <cellStyle name="Normal 5 40" xfId="49874"/>
    <cellStyle name="Normal 5 40 2" xfId="49875"/>
    <cellStyle name="Normal 5 40 3" xfId="49876"/>
    <cellStyle name="Normal 5 40 4" xfId="49877"/>
    <cellStyle name="Normal 5 40 5" xfId="49878"/>
    <cellStyle name="Normal 5 41" xfId="49879"/>
    <cellStyle name="Normal 5 41 2" xfId="49880"/>
    <cellStyle name="Normal 5 41 3" xfId="49881"/>
    <cellStyle name="Normal 5 41 4" xfId="49882"/>
    <cellStyle name="Normal 5 41 5" xfId="49883"/>
    <cellStyle name="Normal 5 42" xfId="49884"/>
    <cellStyle name="Normal 5 42 2" xfId="49885"/>
    <cellStyle name="Normal 5 42 3" xfId="49886"/>
    <cellStyle name="Normal 5 42 4" xfId="49887"/>
    <cellStyle name="Normal 5 42 5" xfId="49888"/>
    <cellStyle name="Normal 5 42 5 2" xfId="49889"/>
    <cellStyle name="Normal 5 42 6" xfId="49890"/>
    <cellStyle name="Normal 5 43" xfId="49891"/>
    <cellStyle name="Normal 5 43 2" xfId="49892"/>
    <cellStyle name="Normal 5 43 2 2" xfId="49893"/>
    <cellStyle name="Normal 5 43 3" xfId="49894"/>
    <cellStyle name="Normal 5 43 4" xfId="49895"/>
    <cellStyle name="Normal 5 44" xfId="49896"/>
    <cellStyle name="Normal 5 44 2" xfId="49897"/>
    <cellStyle name="Normal 5 44 2 2" xfId="49898"/>
    <cellStyle name="Normal 5 44 3" xfId="49899"/>
    <cellStyle name="Normal 5 45" xfId="49900"/>
    <cellStyle name="Normal 5 45 2" xfId="49901"/>
    <cellStyle name="Normal 5 45 2 2" xfId="49902"/>
    <cellStyle name="Normal 5 45 3" xfId="49903"/>
    <cellStyle name="Normal 5 46" xfId="49904"/>
    <cellStyle name="Normal 5 46 2" xfId="49905"/>
    <cellStyle name="Normal 5 47" xfId="49906"/>
    <cellStyle name="Normal 5 48" xfId="49907"/>
    <cellStyle name="Normal 5 49" xfId="49908"/>
    <cellStyle name="Normal 5 5" xfId="49909"/>
    <cellStyle name="Normal 5 5 2" xfId="49910"/>
    <cellStyle name="Normal 5 5 2 2" xfId="49911"/>
    <cellStyle name="Normal 5 5 2 2 2" xfId="49912"/>
    <cellStyle name="Normal 5 5 2 3" xfId="49913"/>
    <cellStyle name="Normal 5 5 2 4" xfId="49914"/>
    <cellStyle name="Normal 5 5 3" xfId="49915"/>
    <cellStyle name="Normal 5 5 3 2" xfId="49916"/>
    <cellStyle name="Normal 5 5 3 2 2" xfId="49917"/>
    <cellStyle name="Normal 5 5 3 3" xfId="49918"/>
    <cellStyle name="Normal 5 5 4" xfId="49919"/>
    <cellStyle name="Normal 5 5 4 2" xfId="49920"/>
    <cellStyle name="Normal 5 5 4 2 2" xfId="49921"/>
    <cellStyle name="Normal 5 5 4 3" xfId="49922"/>
    <cellStyle name="Normal 5 5 5" xfId="49923"/>
    <cellStyle name="Normal 5 5 5 2" xfId="49924"/>
    <cellStyle name="Normal 5 5 6" xfId="49925"/>
    <cellStyle name="Normal 5 5 7" xfId="49926"/>
    <cellStyle name="Normal 5 6" xfId="49927"/>
    <cellStyle name="Normal 5 6 2" xfId="49928"/>
    <cellStyle name="Normal 5 6 2 2" xfId="49929"/>
    <cellStyle name="Normal 5 6 2 2 2" xfId="49930"/>
    <cellStyle name="Normal 5 6 2 3" xfId="49931"/>
    <cellStyle name="Normal 5 6 2 4" xfId="49932"/>
    <cellStyle name="Normal 5 6 3" xfId="49933"/>
    <cellStyle name="Normal 5 6 3 2" xfId="49934"/>
    <cellStyle name="Normal 5 6 3 2 2" xfId="49935"/>
    <cellStyle name="Normal 5 6 3 3" xfId="49936"/>
    <cellStyle name="Normal 5 6 4" xfId="49937"/>
    <cellStyle name="Normal 5 6 4 2" xfId="49938"/>
    <cellStyle name="Normal 5 6 4 2 2" xfId="49939"/>
    <cellStyle name="Normal 5 6 4 3" xfId="49940"/>
    <cellStyle name="Normal 5 6 5" xfId="49941"/>
    <cellStyle name="Normal 5 6 5 2" xfId="49942"/>
    <cellStyle name="Normal 5 6 6" xfId="49943"/>
    <cellStyle name="Normal 5 6 7" xfId="49944"/>
    <cellStyle name="Normal 5 7" xfId="49945"/>
    <cellStyle name="Normal 5 7 2" xfId="49946"/>
    <cellStyle name="Normal 5 7 2 2" xfId="49947"/>
    <cellStyle name="Normal 5 7 2 2 2" xfId="49948"/>
    <cellStyle name="Normal 5 7 2 3" xfId="49949"/>
    <cellStyle name="Normal 5 7 2 4" xfId="49950"/>
    <cellStyle name="Normal 5 7 3" xfId="49951"/>
    <cellStyle name="Normal 5 7 3 2" xfId="49952"/>
    <cellStyle name="Normal 5 7 3 2 2" xfId="49953"/>
    <cellStyle name="Normal 5 7 3 3" xfId="49954"/>
    <cellStyle name="Normal 5 7 4" xfId="49955"/>
    <cellStyle name="Normal 5 7 4 2" xfId="49956"/>
    <cellStyle name="Normal 5 7 4 2 2" xfId="49957"/>
    <cellStyle name="Normal 5 7 4 3" xfId="49958"/>
    <cellStyle name="Normal 5 7 5" xfId="49959"/>
    <cellStyle name="Normal 5 7 5 2" xfId="49960"/>
    <cellStyle name="Normal 5 7 6" xfId="49961"/>
    <cellStyle name="Normal 5 7 7" xfId="49962"/>
    <cellStyle name="Normal 5 8" xfId="49963"/>
    <cellStyle name="Normal 5 8 2" xfId="49964"/>
    <cellStyle name="Normal 5 8 2 2" xfId="49965"/>
    <cellStyle name="Normal 5 8 2 2 2" xfId="49966"/>
    <cellStyle name="Normal 5 8 2 3" xfId="49967"/>
    <cellStyle name="Normal 5 8 2 4" xfId="49968"/>
    <cellStyle name="Normal 5 8 3" xfId="49969"/>
    <cellStyle name="Normal 5 8 3 2" xfId="49970"/>
    <cellStyle name="Normal 5 8 3 2 2" xfId="49971"/>
    <cellStyle name="Normal 5 8 3 3" xfId="49972"/>
    <cellStyle name="Normal 5 8 4" xfId="49973"/>
    <cellStyle name="Normal 5 8 4 2" xfId="49974"/>
    <cellStyle name="Normal 5 8 4 2 2" xfId="49975"/>
    <cellStyle name="Normal 5 8 4 3" xfId="49976"/>
    <cellStyle name="Normal 5 8 5" xfId="49977"/>
    <cellStyle name="Normal 5 8 5 2" xfId="49978"/>
    <cellStyle name="Normal 5 8 6" xfId="49979"/>
    <cellStyle name="Normal 5 8 7" xfId="49980"/>
    <cellStyle name="Normal 5 9" xfId="49981"/>
    <cellStyle name="Normal 5 9 2" xfId="49982"/>
    <cellStyle name="Normal 5 9 2 2" xfId="49983"/>
    <cellStyle name="Normal 5 9 2 2 2" xfId="49984"/>
    <cellStyle name="Normal 5 9 2 3" xfId="49985"/>
    <cellStyle name="Normal 5 9 2 4" xfId="49986"/>
    <cellStyle name="Normal 5 9 3" xfId="49987"/>
    <cellStyle name="Normal 5 9 3 2" xfId="49988"/>
    <cellStyle name="Normal 5 9 3 2 2" xfId="49989"/>
    <cellStyle name="Normal 5 9 3 3" xfId="49990"/>
    <cellStyle name="Normal 5 9 4" xfId="49991"/>
    <cellStyle name="Normal 5 9 4 2" xfId="49992"/>
    <cellStyle name="Normal 5 9 4 2 2" xfId="49993"/>
    <cellStyle name="Normal 5 9 4 3" xfId="49994"/>
    <cellStyle name="Normal 5 9 5" xfId="49995"/>
    <cellStyle name="Normal 5 9 5 2" xfId="49996"/>
    <cellStyle name="Normal 5 9 6" xfId="49997"/>
    <cellStyle name="Normal 5 9 7" xfId="49998"/>
    <cellStyle name="Normal 50" xfId="49999"/>
    <cellStyle name="Normal 50 2" xfId="50000"/>
    <cellStyle name="Normal 50 2 2" xfId="50001"/>
    <cellStyle name="Normal 50 2 3" xfId="50002"/>
    <cellStyle name="Normal 50 2 4" xfId="50003"/>
    <cellStyle name="Normal 50 2 5" xfId="50004"/>
    <cellStyle name="Normal 50 3" xfId="50005"/>
    <cellStyle name="Normal 50 4" xfId="50006"/>
    <cellStyle name="Normal 50 5" xfId="50007"/>
    <cellStyle name="Normal 50 6" xfId="50008"/>
    <cellStyle name="Normal 51" xfId="50009"/>
    <cellStyle name="Normal 51 2" xfId="50010"/>
    <cellStyle name="Normal 51 2 2" xfId="50011"/>
    <cellStyle name="Normal 51 2 3" xfId="50012"/>
    <cellStyle name="Normal 51 2 4" xfId="50013"/>
    <cellStyle name="Normal 51 2 5" xfId="50014"/>
    <cellStyle name="Normal 51 3" xfId="50015"/>
    <cellStyle name="Normal 51 4" xfId="50016"/>
    <cellStyle name="Normal 51 5" xfId="50017"/>
    <cellStyle name="Normal 51 6" xfId="50018"/>
    <cellStyle name="Normal 52" xfId="50019"/>
    <cellStyle name="Normal 52 2" xfId="50020"/>
    <cellStyle name="Normal 52 2 2" xfId="50021"/>
    <cellStyle name="Normal 52 2 3" xfId="50022"/>
    <cellStyle name="Normal 52 2 4" xfId="50023"/>
    <cellStyle name="Normal 52 2 5" xfId="50024"/>
    <cellStyle name="Normal 52 3" xfId="50025"/>
    <cellStyle name="Normal 52 4" xfId="50026"/>
    <cellStyle name="Normal 52 5" xfId="50027"/>
    <cellStyle name="Normal 52 6" xfId="50028"/>
    <cellStyle name="Normal 53" xfId="50029"/>
    <cellStyle name="Normal 53 2" xfId="50030"/>
    <cellStyle name="Normal 53 2 2" xfId="50031"/>
    <cellStyle name="Normal 53 2 3" xfId="50032"/>
    <cellStyle name="Normal 53 2 4" xfId="50033"/>
    <cellStyle name="Normal 53 2 5" xfId="50034"/>
    <cellStyle name="Normal 53 3" xfId="50035"/>
    <cellStyle name="Normal 53 4" xfId="50036"/>
    <cellStyle name="Normal 53 5" xfId="50037"/>
    <cellStyle name="Normal 53 6" xfId="50038"/>
    <cellStyle name="Normal 54" xfId="50039"/>
    <cellStyle name="Normal 54 2" xfId="50040"/>
    <cellStyle name="Normal 54 2 2" xfId="50041"/>
    <cellStyle name="Normal 54 2 3" xfId="50042"/>
    <cellStyle name="Normal 54 2 4" xfId="50043"/>
    <cellStyle name="Normal 54 2 5" xfId="50044"/>
    <cellStyle name="Normal 54 3" xfId="50045"/>
    <cellStyle name="Normal 54 3 2" xfId="50046"/>
    <cellStyle name="Normal 54 3 2 2" xfId="50047"/>
    <cellStyle name="Normal 54 3 3" xfId="50048"/>
    <cellStyle name="Normal 54 3 4" xfId="50049"/>
    <cellStyle name="Normal 54 4" xfId="50050"/>
    <cellStyle name="Normal 54 4 2" xfId="50051"/>
    <cellStyle name="Normal 54 4 2 2" xfId="50052"/>
    <cellStyle name="Normal 54 4 3" xfId="50053"/>
    <cellStyle name="Normal 54 5" xfId="50054"/>
    <cellStyle name="Normal 54 5 2" xfId="50055"/>
    <cellStyle name="Normal 54 5 2 2" xfId="50056"/>
    <cellStyle name="Normal 54 5 3" xfId="50057"/>
    <cellStyle name="Normal 54 6" xfId="50058"/>
    <cellStyle name="Normal 54 6 2" xfId="50059"/>
    <cellStyle name="Normal 54 7" xfId="50060"/>
    <cellStyle name="Normal 54 8" xfId="50061"/>
    <cellStyle name="Normal 55" xfId="50062"/>
    <cellStyle name="Normal 55 2" xfId="50063"/>
    <cellStyle name="Normal 55 3" xfId="50064"/>
    <cellStyle name="Normal 56" xfId="50065"/>
    <cellStyle name="Normal 56 2" xfId="50066"/>
    <cellStyle name="Normal 57" xfId="50067"/>
    <cellStyle name="Normal 57 2" xfId="50068"/>
    <cellStyle name="Normal 58" xfId="50069"/>
    <cellStyle name="Normal 58 2" xfId="50070"/>
    <cellStyle name="Normal 59" xfId="50071"/>
    <cellStyle name="Normal 59 2" xfId="50072"/>
    <cellStyle name="Normal 6" xfId="50073"/>
    <cellStyle name="Normal 6 10" xfId="50074"/>
    <cellStyle name="Normal 6 10 2" xfId="50075"/>
    <cellStyle name="Normal 6 10 2 2" xfId="50076"/>
    <cellStyle name="Normal 6 10 2 2 2" xfId="50077"/>
    <cellStyle name="Normal 6 10 2 3" xfId="50078"/>
    <cellStyle name="Normal 6 10 2 4" xfId="50079"/>
    <cellStyle name="Normal 6 10 3" xfId="50080"/>
    <cellStyle name="Normal 6 10 3 2" xfId="50081"/>
    <cellStyle name="Normal 6 10 3 2 2" xfId="50082"/>
    <cellStyle name="Normal 6 10 3 3" xfId="50083"/>
    <cellStyle name="Normal 6 10 4" xfId="50084"/>
    <cellStyle name="Normal 6 10 4 2" xfId="50085"/>
    <cellStyle name="Normal 6 10 4 2 2" xfId="50086"/>
    <cellStyle name="Normal 6 10 4 3" xfId="50087"/>
    <cellStyle name="Normal 6 10 5" xfId="50088"/>
    <cellStyle name="Normal 6 10 5 2" xfId="50089"/>
    <cellStyle name="Normal 6 10 6" xfId="50090"/>
    <cellStyle name="Normal 6 10 7" xfId="50091"/>
    <cellStyle name="Normal 6 11" xfId="50092"/>
    <cellStyle name="Normal 6 11 2" xfId="50093"/>
    <cellStyle name="Normal 6 11 2 2" xfId="50094"/>
    <cellStyle name="Normal 6 11 2 2 2" xfId="50095"/>
    <cellStyle name="Normal 6 11 2 3" xfId="50096"/>
    <cellStyle name="Normal 6 11 2 4" xfId="50097"/>
    <cellStyle name="Normal 6 11 3" xfId="50098"/>
    <cellStyle name="Normal 6 11 3 2" xfId="50099"/>
    <cellStyle name="Normal 6 11 3 2 2" xfId="50100"/>
    <cellStyle name="Normal 6 11 3 3" xfId="50101"/>
    <cellStyle name="Normal 6 11 4" xfId="50102"/>
    <cellStyle name="Normal 6 11 4 2" xfId="50103"/>
    <cellStyle name="Normal 6 11 4 2 2" xfId="50104"/>
    <cellStyle name="Normal 6 11 4 3" xfId="50105"/>
    <cellStyle name="Normal 6 11 5" xfId="50106"/>
    <cellStyle name="Normal 6 11 5 2" xfId="50107"/>
    <cellStyle name="Normal 6 11 6" xfId="50108"/>
    <cellStyle name="Normal 6 11 7" xfId="50109"/>
    <cellStyle name="Normal 6 12" xfId="50110"/>
    <cellStyle name="Normal 6 12 2" xfId="50111"/>
    <cellStyle name="Normal 6 12 2 2" xfId="50112"/>
    <cellStyle name="Normal 6 12 2 2 2" xfId="50113"/>
    <cellStyle name="Normal 6 12 2 3" xfId="50114"/>
    <cellStyle name="Normal 6 12 2 4" xfId="50115"/>
    <cellStyle name="Normal 6 12 3" xfId="50116"/>
    <cellStyle name="Normal 6 12 3 2" xfId="50117"/>
    <cellStyle name="Normal 6 12 3 2 2" xfId="50118"/>
    <cellStyle name="Normal 6 12 3 3" xfId="50119"/>
    <cellStyle name="Normal 6 12 4" xfId="50120"/>
    <cellStyle name="Normal 6 12 4 2" xfId="50121"/>
    <cellStyle name="Normal 6 12 4 2 2" xfId="50122"/>
    <cellStyle name="Normal 6 12 4 3" xfId="50123"/>
    <cellStyle name="Normal 6 12 5" xfId="50124"/>
    <cellStyle name="Normal 6 12 5 2" xfId="50125"/>
    <cellStyle name="Normal 6 12 6" xfId="50126"/>
    <cellStyle name="Normal 6 12 7" xfId="50127"/>
    <cellStyle name="Normal 6 13" xfId="50128"/>
    <cellStyle name="Normal 6 13 2" xfId="50129"/>
    <cellStyle name="Normal 6 13 2 2" xfId="50130"/>
    <cellStyle name="Normal 6 13 2 2 2" xfId="50131"/>
    <cellStyle name="Normal 6 13 2 3" xfId="50132"/>
    <cellStyle name="Normal 6 13 2 4" xfId="50133"/>
    <cellStyle name="Normal 6 13 3" xfId="50134"/>
    <cellStyle name="Normal 6 13 3 2" xfId="50135"/>
    <cellStyle name="Normal 6 13 3 2 2" xfId="50136"/>
    <cellStyle name="Normal 6 13 3 3" xfId="50137"/>
    <cellStyle name="Normal 6 13 4" xfId="50138"/>
    <cellStyle name="Normal 6 13 4 2" xfId="50139"/>
    <cellStyle name="Normal 6 13 4 2 2" xfId="50140"/>
    <cellStyle name="Normal 6 13 4 3" xfId="50141"/>
    <cellStyle name="Normal 6 13 5" xfId="50142"/>
    <cellStyle name="Normal 6 13 5 2" xfId="50143"/>
    <cellStyle name="Normal 6 13 6" xfId="50144"/>
    <cellStyle name="Normal 6 13 7" xfId="50145"/>
    <cellStyle name="Normal 6 14" xfId="50146"/>
    <cellStyle name="Normal 6 14 2" xfId="50147"/>
    <cellStyle name="Normal 6 14 2 2" xfId="50148"/>
    <cellStyle name="Normal 6 14 2 2 2" xfId="50149"/>
    <cellStyle name="Normal 6 14 2 3" xfId="50150"/>
    <cellStyle name="Normal 6 14 2 4" xfId="50151"/>
    <cellStyle name="Normal 6 14 3" xfId="50152"/>
    <cellStyle name="Normal 6 14 3 2" xfId="50153"/>
    <cellStyle name="Normal 6 14 3 2 2" xfId="50154"/>
    <cellStyle name="Normal 6 14 3 3" xfId="50155"/>
    <cellStyle name="Normal 6 14 4" xfId="50156"/>
    <cellStyle name="Normal 6 14 4 2" xfId="50157"/>
    <cellStyle name="Normal 6 14 4 2 2" xfId="50158"/>
    <cellStyle name="Normal 6 14 4 3" xfId="50159"/>
    <cellStyle name="Normal 6 14 5" xfId="50160"/>
    <cellStyle name="Normal 6 14 5 2" xfId="50161"/>
    <cellStyle name="Normal 6 14 6" xfId="50162"/>
    <cellStyle name="Normal 6 14 7" xfId="50163"/>
    <cellStyle name="Normal 6 15" xfId="50164"/>
    <cellStyle name="Normal 6 15 2" xfId="50165"/>
    <cellStyle name="Normal 6 15 2 2" xfId="50166"/>
    <cellStyle name="Normal 6 15 2 2 2" xfId="50167"/>
    <cellStyle name="Normal 6 15 2 3" xfId="50168"/>
    <cellStyle name="Normal 6 15 2 4" xfId="50169"/>
    <cellStyle name="Normal 6 15 3" xfId="50170"/>
    <cellStyle name="Normal 6 15 3 2" xfId="50171"/>
    <cellStyle name="Normal 6 15 3 2 2" xfId="50172"/>
    <cellStyle name="Normal 6 15 3 3" xfId="50173"/>
    <cellStyle name="Normal 6 15 4" xfId="50174"/>
    <cellStyle name="Normal 6 15 4 2" xfId="50175"/>
    <cellStyle name="Normal 6 15 4 2 2" xfId="50176"/>
    <cellStyle name="Normal 6 15 4 3" xfId="50177"/>
    <cellStyle name="Normal 6 15 5" xfId="50178"/>
    <cellStyle name="Normal 6 15 5 2" xfId="50179"/>
    <cellStyle name="Normal 6 15 6" xfId="50180"/>
    <cellStyle name="Normal 6 15 7" xfId="50181"/>
    <cellStyle name="Normal 6 16" xfId="50182"/>
    <cellStyle name="Normal 6 16 2" xfId="50183"/>
    <cellStyle name="Normal 6 16 2 2" xfId="50184"/>
    <cellStyle name="Normal 6 16 2 2 2" xfId="50185"/>
    <cellStyle name="Normal 6 16 2 3" xfId="50186"/>
    <cellStyle name="Normal 6 16 2 4" xfId="50187"/>
    <cellStyle name="Normal 6 16 3" xfId="50188"/>
    <cellStyle name="Normal 6 16 3 2" xfId="50189"/>
    <cellStyle name="Normal 6 16 3 2 2" xfId="50190"/>
    <cellStyle name="Normal 6 16 3 3" xfId="50191"/>
    <cellStyle name="Normal 6 16 4" xfId="50192"/>
    <cellStyle name="Normal 6 16 4 2" xfId="50193"/>
    <cellStyle name="Normal 6 16 4 2 2" xfId="50194"/>
    <cellStyle name="Normal 6 16 4 3" xfId="50195"/>
    <cellStyle name="Normal 6 16 5" xfId="50196"/>
    <cellStyle name="Normal 6 16 5 2" xfId="50197"/>
    <cellStyle name="Normal 6 16 6" xfId="50198"/>
    <cellStyle name="Normal 6 16 7" xfId="50199"/>
    <cellStyle name="Normal 6 17" xfId="50200"/>
    <cellStyle name="Normal 6 17 2" xfId="50201"/>
    <cellStyle name="Normal 6 17 2 2" xfId="50202"/>
    <cellStyle name="Normal 6 17 2 2 2" xfId="50203"/>
    <cellStyle name="Normal 6 17 2 3" xfId="50204"/>
    <cellStyle name="Normal 6 17 2 4" xfId="50205"/>
    <cellStyle name="Normal 6 17 3" xfId="50206"/>
    <cellStyle name="Normal 6 17 3 2" xfId="50207"/>
    <cellStyle name="Normal 6 17 3 2 2" xfId="50208"/>
    <cellStyle name="Normal 6 17 3 3" xfId="50209"/>
    <cellStyle name="Normal 6 17 4" xfId="50210"/>
    <cellStyle name="Normal 6 17 4 2" xfId="50211"/>
    <cellStyle name="Normal 6 17 4 2 2" xfId="50212"/>
    <cellStyle name="Normal 6 17 4 3" xfId="50213"/>
    <cellStyle name="Normal 6 17 5" xfId="50214"/>
    <cellStyle name="Normal 6 17 5 2" xfId="50215"/>
    <cellStyle name="Normal 6 17 6" xfId="50216"/>
    <cellStyle name="Normal 6 17 7" xfId="50217"/>
    <cellStyle name="Normal 6 18" xfId="50218"/>
    <cellStyle name="Normal 6 18 2" xfId="50219"/>
    <cellStyle name="Normal 6 18 2 2" xfId="50220"/>
    <cellStyle name="Normal 6 18 2 2 2" xfId="50221"/>
    <cellStyle name="Normal 6 18 2 3" xfId="50222"/>
    <cellStyle name="Normal 6 18 2 4" xfId="50223"/>
    <cellStyle name="Normal 6 18 3" xfId="50224"/>
    <cellStyle name="Normal 6 18 3 2" xfId="50225"/>
    <cellStyle name="Normal 6 18 3 2 2" xfId="50226"/>
    <cellStyle name="Normal 6 18 3 3" xfId="50227"/>
    <cellStyle name="Normal 6 18 4" xfId="50228"/>
    <cellStyle name="Normal 6 18 4 2" xfId="50229"/>
    <cellStyle name="Normal 6 18 4 2 2" xfId="50230"/>
    <cellStyle name="Normal 6 18 4 3" xfId="50231"/>
    <cellStyle name="Normal 6 18 5" xfId="50232"/>
    <cellStyle name="Normal 6 18 5 2" xfId="50233"/>
    <cellStyle name="Normal 6 18 6" xfId="50234"/>
    <cellStyle name="Normal 6 18 7" xfId="50235"/>
    <cellStyle name="Normal 6 19" xfId="50236"/>
    <cellStyle name="Normal 6 19 2" xfId="50237"/>
    <cellStyle name="Normal 6 19 2 2" xfId="50238"/>
    <cellStyle name="Normal 6 19 2 2 2" xfId="50239"/>
    <cellStyle name="Normal 6 19 2 3" xfId="50240"/>
    <cellStyle name="Normal 6 19 2 4" xfId="50241"/>
    <cellStyle name="Normal 6 19 3" xfId="50242"/>
    <cellStyle name="Normal 6 19 3 2" xfId="50243"/>
    <cellStyle name="Normal 6 19 3 2 2" xfId="50244"/>
    <cellStyle name="Normal 6 19 3 3" xfId="50245"/>
    <cellStyle name="Normal 6 19 4" xfId="50246"/>
    <cellStyle name="Normal 6 19 4 2" xfId="50247"/>
    <cellStyle name="Normal 6 19 4 2 2" xfId="50248"/>
    <cellStyle name="Normal 6 19 4 3" xfId="50249"/>
    <cellStyle name="Normal 6 19 5" xfId="50250"/>
    <cellStyle name="Normal 6 19 5 2" xfId="50251"/>
    <cellStyle name="Normal 6 19 6" xfId="50252"/>
    <cellStyle name="Normal 6 19 7" xfId="50253"/>
    <cellStyle name="Normal 6 2" xfId="50254"/>
    <cellStyle name="Normal 6 2 2" xfId="50255"/>
    <cellStyle name="Normal 6 2 2 2" xfId="50256"/>
    <cellStyle name="Normal 6 2 2 2 2" xfId="50257"/>
    <cellStyle name="Normal 6 2 2 3" xfId="50258"/>
    <cellStyle name="Normal 6 2 2 4" xfId="50259"/>
    <cellStyle name="Normal 6 2 3" xfId="50260"/>
    <cellStyle name="Normal 6 2 3 2" xfId="50261"/>
    <cellStyle name="Normal 6 2 3 2 2" xfId="50262"/>
    <cellStyle name="Normal 6 2 3 3" xfId="50263"/>
    <cellStyle name="Normal 6 2 4" xfId="50264"/>
    <cellStyle name="Normal 6 2 4 2" xfId="50265"/>
    <cellStyle name="Normal 6 2 4 2 2" xfId="50266"/>
    <cellStyle name="Normal 6 2 4 3" xfId="50267"/>
    <cellStyle name="Normal 6 2 5" xfId="50268"/>
    <cellStyle name="Normal 6 2 5 2" xfId="50269"/>
    <cellStyle name="Normal 6 2 6" xfId="50270"/>
    <cellStyle name="Normal 6 2 7" xfId="50271"/>
    <cellStyle name="Normal 6 20" xfId="50272"/>
    <cellStyle name="Normal 6 20 2" xfId="50273"/>
    <cellStyle name="Normal 6 20 2 2" xfId="50274"/>
    <cellStyle name="Normal 6 20 2 2 2" xfId="50275"/>
    <cellStyle name="Normal 6 20 2 3" xfId="50276"/>
    <cellStyle name="Normal 6 20 2 4" xfId="50277"/>
    <cellStyle name="Normal 6 20 3" xfId="50278"/>
    <cellStyle name="Normal 6 20 3 2" xfId="50279"/>
    <cellStyle name="Normal 6 20 3 2 2" xfId="50280"/>
    <cellStyle name="Normal 6 20 3 3" xfId="50281"/>
    <cellStyle name="Normal 6 20 4" xfId="50282"/>
    <cellStyle name="Normal 6 20 4 2" xfId="50283"/>
    <cellStyle name="Normal 6 20 4 2 2" xfId="50284"/>
    <cellStyle name="Normal 6 20 4 3" xfId="50285"/>
    <cellStyle name="Normal 6 20 5" xfId="50286"/>
    <cellStyle name="Normal 6 20 5 2" xfId="50287"/>
    <cellStyle name="Normal 6 20 6" xfId="50288"/>
    <cellStyle name="Normal 6 20 7" xfId="50289"/>
    <cellStyle name="Normal 6 21" xfId="50290"/>
    <cellStyle name="Normal 6 21 2" xfId="50291"/>
    <cellStyle name="Normal 6 21 2 2" xfId="50292"/>
    <cellStyle name="Normal 6 21 2 2 2" xfId="50293"/>
    <cellStyle name="Normal 6 21 2 3" xfId="50294"/>
    <cellStyle name="Normal 6 21 2 4" xfId="50295"/>
    <cellStyle name="Normal 6 21 3" xfId="50296"/>
    <cellStyle name="Normal 6 21 3 2" xfId="50297"/>
    <cellStyle name="Normal 6 21 3 2 2" xfId="50298"/>
    <cellStyle name="Normal 6 21 3 3" xfId="50299"/>
    <cellStyle name="Normal 6 21 4" xfId="50300"/>
    <cellStyle name="Normal 6 21 4 2" xfId="50301"/>
    <cellStyle name="Normal 6 21 4 2 2" xfId="50302"/>
    <cellStyle name="Normal 6 21 4 3" xfId="50303"/>
    <cellStyle name="Normal 6 21 5" xfId="50304"/>
    <cellStyle name="Normal 6 21 5 2" xfId="50305"/>
    <cellStyle name="Normal 6 21 6" xfId="50306"/>
    <cellStyle name="Normal 6 21 7" xfId="50307"/>
    <cellStyle name="Normal 6 22" xfId="50308"/>
    <cellStyle name="Normal 6 22 2" xfId="50309"/>
    <cellStyle name="Normal 6 22 2 2" xfId="50310"/>
    <cellStyle name="Normal 6 22 2 2 2" xfId="50311"/>
    <cellStyle name="Normal 6 22 2 3" xfId="50312"/>
    <cellStyle name="Normal 6 22 2 4" xfId="50313"/>
    <cellStyle name="Normal 6 22 3" xfId="50314"/>
    <cellStyle name="Normal 6 22 3 2" xfId="50315"/>
    <cellStyle name="Normal 6 22 3 2 2" xfId="50316"/>
    <cellStyle name="Normal 6 22 3 3" xfId="50317"/>
    <cellStyle name="Normal 6 22 4" xfId="50318"/>
    <cellStyle name="Normal 6 22 4 2" xfId="50319"/>
    <cellStyle name="Normal 6 22 4 2 2" xfId="50320"/>
    <cellStyle name="Normal 6 22 4 3" xfId="50321"/>
    <cellStyle name="Normal 6 22 5" xfId="50322"/>
    <cellStyle name="Normal 6 22 5 2" xfId="50323"/>
    <cellStyle name="Normal 6 22 6" xfId="50324"/>
    <cellStyle name="Normal 6 22 7" xfId="50325"/>
    <cellStyle name="Normal 6 23" xfId="50326"/>
    <cellStyle name="Normal 6 23 2" xfId="50327"/>
    <cellStyle name="Normal 6 23 2 2" xfId="50328"/>
    <cellStyle name="Normal 6 23 2 2 2" xfId="50329"/>
    <cellStyle name="Normal 6 23 2 3" xfId="50330"/>
    <cellStyle name="Normal 6 23 2 4" xfId="50331"/>
    <cellStyle name="Normal 6 23 3" xfId="50332"/>
    <cellStyle name="Normal 6 23 3 2" xfId="50333"/>
    <cellStyle name="Normal 6 23 3 2 2" xfId="50334"/>
    <cellStyle name="Normal 6 23 3 3" xfId="50335"/>
    <cellStyle name="Normal 6 23 4" xfId="50336"/>
    <cellStyle name="Normal 6 23 4 2" xfId="50337"/>
    <cellStyle name="Normal 6 23 4 2 2" xfId="50338"/>
    <cellStyle name="Normal 6 23 4 3" xfId="50339"/>
    <cellStyle name="Normal 6 23 5" xfId="50340"/>
    <cellStyle name="Normal 6 23 5 2" xfId="50341"/>
    <cellStyle name="Normal 6 23 6" xfId="50342"/>
    <cellStyle name="Normal 6 23 7" xfId="50343"/>
    <cellStyle name="Normal 6 24" xfId="50344"/>
    <cellStyle name="Normal 6 24 2" xfId="50345"/>
    <cellStyle name="Normal 6 24 2 2" xfId="50346"/>
    <cellStyle name="Normal 6 24 2 2 2" xfId="50347"/>
    <cellStyle name="Normal 6 24 2 3" xfId="50348"/>
    <cellStyle name="Normal 6 24 2 4" xfId="50349"/>
    <cellStyle name="Normal 6 24 3" xfId="50350"/>
    <cellStyle name="Normal 6 24 3 2" xfId="50351"/>
    <cellStyle name="Normal 6 24 3 2 2" xfId="50352"/>
    <cellStyle name="Normal 6 24 3 3" xfId="50353"/>
    <cellStyle name="Normal 6 24 4" xfId="50354"/>
    <cellStyle name="Normal 6 24 4 2" xfId="50355"/>
    <cellStyle name="Normal 6 24 4 2 2" xfId="50356"/>
    <cellStyle name="Normal 6 24 4 3" xfId="50357"/>
    <cellStyle name="Normal 6 24 5" xfId="50358"/>
    <cellStyle name="Normal 6 24 5 2" xfId="50359"/>
    <cellStyle name="Normal 6 24 6" xfId="50360"/>
    <cellStyle name="Normal 6 24 7" xfId="50361"/>
    <cellStyle name="Normal 6 25" xfId="50362"/>
    <cellStyle name="Normal 6 25 2" xfId="50363"/>
    <cellStyle name="Normal 6 25 2 2" xfId="50364"/>
    <cellStyle name="Normal 6 25 2 2 2" xfId="50365"/>
    <cellStyle name="Normal 6 25 2 3" xfId="50366"/>
    <cellStyle name="Normal 6 25 2 4" xfId="50367"/>
    <cellStyle name="Normal 6 25 3" xfId="50368"/>
    <cellStyle name="Normal 6 25 3 2" xfId="50369"/>
    <cellStyle name="Normal 6 25 3 2 2" xfId="50370"/>
    <cellStyle name="Normal 6 25 3 3" xfId="50371"/>
    <cellStyle name="Normal 6 25 4" xfId="50372"/>
    <cellStyle name="Normal 6 25 4 2" xfId="50373"/>
    <cellStyle name="Normal 6 25 4 2 2" xfId="50374"/>
    <cellStyle name="Normal 6 25 4 3" xfId="50375"/>
    <cellStyle name="Normal 6 25 5" xfId="50376"/>
    <cellStyle name="Normal 6 25 5 2" xfId="50377"/>
    <cellStyle name="Normal 6 25 6" xfId="50378"/>
    <cellStyle name="Normal 6 25 7" xfId="50379"/>
    <cellStyle name="Normal 6 26" xfId="50380"/>
    <cellStyle name="Normal 6 26 2" xfId="50381"/>
    <cellStyle name="Normal 6 26 2 2" xfId="50382"/>
    <cellStyle name="Normal 6 26 2 2 2" xfId="50383"/>
    <cellStyle name="Normal 6 26 2 3" xfId="50384"/>
    <cellStyle name="Normal 6 26 2 4" xfId="50385"/>
    <cellStyle name="Normal 6 26 3" xfId="50386"/>
    <cellStyle name="Normal 6 26 3 2" xfId="50387"/>
    <cellStyle name="Normal 6 26 3 2 2" xfId="50388"/>
    <cellStyle name="Normal 6 26 3 3" xfId="50389"/>
    <cellStyle name="Normal 6 26 4" xfId="50390"/>
    <cellStyle name="Normal 6 26 4 2" xfId="50391"/>
    <cellStyle name="Normal 6 26 4 2 2" xfId="50392"/>
    <cellStyle name="Normal 6 26 4 3" xfId="50393"/>
    <cellStyle name="Normal 6 26 5" xfId="50394"/>
    <cellStyle name="Normal 6 26 5 2" xfId="50395"/>
    <cellStyle name="Normal 6 26 6" xfId="50396"/>
    <cellStyle name="Normal 6 26 7" xfId="50397"/>
    <cellStyle name="Normal 6 27" xfId="50398"/>
    <cellStyle name="Normal 6 27 2" xfId="50399"/>
    <cellStyle name="Normal 6 27 2 2" xfId="50400"/>
    <cellStyle name="Normal 6 27 2 2 2" xfId="50401"/>
    <cellStyle name="Normal 6 27 2 3" xfId="50402"/>
    <cellStyle name="Normal 6 27 2 4" xfId="50403"/>
    <cellStyle name="Normal 6 27 3" xfId="50404"/>
    <cellStyle name="Normal 6 27 3 2" xfId="50405"/>
    <cellStyle name="Normal 6 27 3 2 2" xfId="50406"/>
    <cellStyle name="Normal 6 27 3 3" xfId="50407"/>
    <cellStyle name="Normal 6 27 4" xfId="50408"/>
    <cellStyle name="Normal 6 27 4 2" xfId="50409"/>
    <cellStyle name="Normal 6 27 4 2 2" xfId="50410"/>
    <cellStyle name="Normal 6 27 4 3" xfId="50411"/>
    <cellStyle name="Normal 6 27 5" xfId="50412"/>
    <cellStyle name="Normal 6 27 5 2" xfId="50413"/>
    <cellStyle name="Normal 6 27 6" xfId="50414"/>
    <cellStyle name="Normal 6 27 7" xfId="50415"/>
    <cellStyle name="Normal 6 28" xfId="50416"/>
    <cellStyle name="Normal 6 28 2" xfId="50417"/>
    <cellStyle name="Normal 6 28 2 2" xfId="50418"/>
    <cellStyle name="Normal 6 28 2 2 2" xfId="50419"/>
    <cellStyle name="Normal 6 28 2 3" xfId="50420"/>
    <cellStyle name="Normal 6 28 2 4" xfId="50421"/>
    <cellStyle name="Normal 6 28 3" xfId="50422"/>
    <cellStyle name="Normal 6 28 3 2" xfId="50423"/>
    <cellStyle name="Normal 6 28 3 2 2" xfId="50424"/>
    <cellStyle name="Normal 6 28 3 3" xfId="50425"/>
    <cellStyle name="Normal 6 28 4" xfId="50426"/>
    <cellStyle name="Normal 6 28 4 2" xfId="50427"/>
    <cellStyle name="Normal 6 28 4 2 2" xfId="50428"/>
    <cellStyle name="Normal 6 28 4 3" xfId="50429"/>
    <cellStyle name="Normal 6 28 5" xfId="50430"/>
    <cellStyle name="Normal 6 28 5 2" xfId="50431"/>
    <cellStyle name="Normal 6 28 6" xfId="50432"/>
    <cellStyle name="Normal 6 28 7" xfId="50433"/>
    <cellStyle name="Normal 6 29" xfId="50434"/>
    <cellStyle name="Normal 6 29 2" xfId="50435"/>
    <cellStyle name="Normal 6 29 2 2" xfId="50436"/>
    <cellStyle name="Normal 6 29 2 2 2" xfId="50437"/>
    <cellStyle name="Normal 6 29 2 3" xfId="50438"/>
    <cellStyle name="Normal 6 29 2 4" xfId="50439"/>
    <cellStyle name="Normal 6 29 3" xfId="50440"/>
    <cellStyle name="Normal 6 29 3 2" xfId="50441"/>
    <cellStyle name="Normal 6 29 3 2 2" xfId="50442"/>
    <cellStyle name="Normal 6 29 3 3" xfId="50443"/>
    <cellStyle name="Normal 6 29 4" xfId="50444"/>
    <cellStyle name="Normal 6 29 4 2" xfId="50445"/>
    <cellStyle name="Normal 6 29 4 2 2" xfId="50446"/>
    <cellStyle name="Normal 6 29 4 3" xfId="50447"/>
    <cellStyle name="Normal 6 29 5" xfId="50448"/>
    <cellStyle name="Normal 6 29 5 2" xfId="50449"/>
    <cellStyle name="Normal 6 29 6" xfId="50450"/>
    <cellStyle name="Normal 6 29 7" xfId="50451"/>
    <cellStyle name="Normal 6 3" xfId="50452"/>
    <cellStyle name="Normal 6 3 2" xfId="50453"/>
    <cellStyle name="Normal 6 3 2 2" xfId="50454"/>
    <cellStyle name="Normal 6 3 2 2 2" xfId="50455"/>
    <cellStyle name="Normal 6 3 2 3" xfId="50456"/>
    <cellStyle name="Normal 6 3 2 4" xfId="50457"/>
    <cellStyle name="Normal 6 3 3" xfId="50458"/>
    <cellStyle name="Normal 6 3 3 2" xfId="50459"/>
    <cellStyle name="Normal 6 3 3 2 2" xfId="50460"/>
    <cellStyle name="Normal 6 3 3 3" xfId="50461"/>
    <cellStyle name="Normal 6 3 4" xfId="50462"/>
    <cellStyle name="Normal 6 3 4 2" xfId="50463"/>
    <cellStyle name="Normal 6 3 4 2 2" xfId="50464"/>
    <cellStyle name="Normal 6 3 4 3" xfId="50465"/>
    <cellStyle name="Normal 6 3 5" xfId="50466"/>
    <cellStyle name="Normal 6 3 5 2" xfId="50467"/>
    <cellStyle name="Normal 6 3 6" xfId="50468"/>
    <cellStyle name="Normal 6 3 7" xfId="50469"/>
    <cellStyle name="Normal 6 30" xfId="50470"/>
    <cellStyle name="Normal 6 30 2" xfId="50471"/>
    <cellStyle name="Normal 6 30 2 2" xfId="50472"/>
    <cellStyle name="Normal 6 30 2 2 2" xfId="50473"/>
    <cellStyle name="Normal 6 30 2 3" xfId="50474"/>
    <cellStyle name="Normal 6 30 2 4" xfId="50475"/>
    <cellStyle name="Normal 6 30 3" xfId="50476"/>
    <cellStyle name="Normal 6 30 3 2" xfId="50477"/>
    <cellStyle name="Normal 6 30 3 2 2" xfId="50478"/>
    <cellStyle name="Normal 6 30 3 3" xfId="50479"/>
    <cellStyle name="Normal 6 30 4" xfId="50480"/>
    <cellStyle name="Normal 6 30 4 2" xfId="50481"/>
    <cellStyle name="Normal 6 30 4 2 2" xfId="50482"/>
    <cellStyle name="Normal 6 30 4 3" xfId="50483"/>
    <cellStyle name="Normal 6 30 5" xfId="50484"/>
    <cellStyle name="Normal 6 30 5 2" xfId="50485"/>
    <cellStyle name="Normal 6 30 6" xfId="50486"/>
    <cellStyle name="Normal 6 30 7" xfId="50487"/>
    <cellStyle name="Normal 6 31" xfId="50488"/>
    <cellStyle name="Normal 6 31 2" xfId="50489"/>
    <cellStyle name="Normal 6 31 2 2" xfId="50490"/>
    <cellStyle name="Normal 6 31 2 2 2" xfId="50491"/>
    <cellStyle name="Normal 6 31 2 3" xfId="50492"/>
    <cellStyle name="Normal 6 31 2 4" xfId="50493"/>
    <cellStyle name="Normal 6 31 3" xfId="50494"/>
    <cellStyle name="Normal 6 31 3 2" xfId="50495"/>
    <cellStyle name="Normal 6 31 3 2 2" xfId="50496"/>
    <cellStyle name="Normal 6 31 3 3" xfId="50497"/>
    <cellStyle name="Normal 6 31 4" xfId="50498"/>
    <cellStyle name="Normal 6 31 4 2" xfId="50499"/>
    <cellStyle name="Normal 6 31 4 2 2" xfId="50500"/>
    <cellStyle name="Normal 6 31 4 3" xfId="50501"/>
    <cellStyle name="Normal 6 31 5" xfId="50502"/>
    <cellStyle name="Normal 6 31 5 2" xfId="50503"/>
    <cellStyle name="Normal 6 31 6" xfId="50504"/>
    <cellStyle name="Normal 6 31 7" xfId="50505"/>
    <cellStyle name="Normal 6 32" xfId="50506"/>
    <cellStyle name="Normal 6 32 2" xfId="50507"/>
    <cellStyle name="Normal 6 32 2 2" xfId="50508"/>
    <cellStyle name="Normal 6 32 2 2 2" xfId="50509"/>
    <cellStyle name="Normal 6 32 2 3" xfId="50510"/>
    <cellStyle name="Normal 6 32 2 4" xfId="50511"/>
    <cellStyle name="Normal 6 32 3" xfId="50512"/>
    <cellStyle name="Normal 6 32 3 2" xfId="50513"/>
    <cellStyle name="Normal 6 32 3 2 2" xfId="50514"/>
    <cellStyle name="Normal 6 32 3 3" xfId="50515"/>
    <cellStyle name="Normal 6 32 4" xfId="50516"/>
    <cellStyle name="Normal 6 32 4 2" xfId="50517"/>
    <cellStyle name="Normal 6 32 4 2 2" xfId="50518"/>
    <cellStyle name="Normal 6 32 4 3" xfId="50519"/>
    <cellStyle name="Normal 6 32 5" xfId="50520"/>
    <cellStyle name="Normal 6 32 5 2" xfId="50521"/>
    <cellStyle name="Normal 6 32 6" xfId="50522"/>
    <cellStyle name="Normal 6 32 7" xfId="50523"/>
    <cellStyle name="Normal 6 33" xfId="50524"/>
    <cellStyle name="Normal 6 33 2" xfId="50525"/>
    <cellStyle name="Normal 6 33 2 2" xfId="50526"/>
    <cellStyle name="Normal 6 33 2 2 2" xfId="50527"/>
    <cellStyle name="Normal 6 33 2 3" xfId="50528"/>
    <cellStyle name="Normal 6 33 2 4" xfId="50529"/>
    <cellStyle name="Normal 6 33 3" xfId="50530"/>
    <cellStyle name="Normal 6 33 3 2" xfId="50531"/>
    <cellStyle name="Normal 6 33 3 2 2" xfId="50532"/>
    <cellStyle name="Normal 6 33 3 3" xfId="50533"/>
    <cellStyle name="Normal 6 33 4" xfId="50534"/>
    <cellStyle name="Normal 6 33 4 2" xfId="50535"/>
    <cellStyle name="Normal 6 33 4 2 2" xfId="50536"/>
    <cellStyle name="Normal 6 33 4 3" xfId="50537"/>
    <cellStyle name="Normal 6 33 5" xfId="50538"/>
    <cellStyle name="Normal 6 33 5 2" xfId="50539"/>
    <cellStyle name="Normal 6 33 6" xfId="50540"/>
    <cellStyle name="Normal 6 33 7" xfId="50541"/>
    <cellStyle name="Normal 6 34" xfId="50542"/>
    <cellStyle name="Normal 6 34 2" xfId="50543"/>
    <cellStyle name="Normal 6 34 2 2" xfId="50544"/>
    <cellStyle name="Normal 6 34 2 2 2" xfId="50545"/>
    <cellStyle name="Normal 6 34 2 3" xfId="50546"/>
    <cellStyle name="Normal 6 34 2 4" xfId="50547"/>
    <cellStyle name="Normal 6 34 3" xfId="50548"/>
    <cellStyle name="Normal 6 34 3 2" xfId="50549"/>
    <cellStyle name="Normal 6 34 3 2 2" xfId="50550"/>
    <cellStyle name="Normal 6 34 3 3" xfId="50551"/>
    <cellStyle name="Normal 6 34 4" xfId="50552"/>
    <cellStyle name="Normal 6 34 4 2" xfId="50553"/>
    <cellStyle name="Normal 6 34 4 2 2" xfId="50554"/>
    <cellStyle name="Normal 6 34 4 3" xfId="50555"/>
    <cellStyle name="Normal 6 34 5" xfId="50556"/>
    <cellStyle name="Normal 6 34 5 2" xfId="50557"/>
    <cellStyle name="Normal 6 34 6" xfId="50558"/>
    <cellStyle name="Normal 6 34 7" xfId="50559"/>
    <cellStyle name="Normal 6 35" xfId="50560"/>
    <cellStyle name="Normal 6 35 2" xfId="50561"/>
    <cellStyle name="Normal 6 35 2 2" xfId="50562"/>
    <cellStyle name="Normal 6 35 2 2 2" xfId="50563"/>
    <cellStyle name="Normal 6 35 2 3" xfId="50564"/>
    <cellStyle name="Normal 6 35 2 4" xfId="50565"/>
    <cellStyle name="Normal 6 35 3" xfId="50566"/>
    <cellStyle name="Normal 6 35 3 2" xfId="50567"/>
    <cellStyle name="Normal 6 35 3 2 2" xfId="50568"/>
    <cellStyle name="Normal 6 35 3 3" xfId="50569"/>
    <cellStyle name="Normal 6 35 4" xfId="50570"/>
    <cellStyle name="Normal 6 35 4 2" xfId="50571"/>
    <cellStyle name="Normal 6 35 4 2 2" xfId="50572"/>
    <cellStyle name="Normal 6 35 4 3" xfId="50573"/>
    <cellStyle name="Normal 6 35 5" xfId="50574"/>
    <cellStyle name="Normal 6 35 5 2" xfId="50575"/>
    <cellStyle name="Normal 6 35 6" xfId="50576"/>
    <cellStyle name="Normal 6 35 7" xfId="50577"/>
    <cellStyle name="Normal 6 36" xfId="50578"/>
    <cellStyle name="Normal 6 36 2" xfId="50579"/>
    <cellStyle name="Normal 6 36 2 2" xfId="50580"/>
    <cellStyle name="Normal 6 36 2 2 2" xfId="50581"/>
    <cellStyle name="Normal 6 36 2 3" xfId="50582"/>
    <cellStyle name="Normal 6 36 2 4" xfId="50583"/>
    <cellStyle name="Normal 6 36 3" xfId="50584"/>
    <cellStyle name="Normal 6 36 3 2" xfId="50585"/>
    <cellStyle name="Normal 6 36 3 2 2" xfId="50586"/>
    <cellStyle name="Normal 6 36 3 3" xfId="50587"/>
    <cellStyle name="Normal 6 36 4" xfId="50588"/>
    <cellStyle name="Normal 6 36 4 2" xfId="50589"/>
    <cellStyle name="Normal 6 36 4 2 2" xfId="50590"/>
    <cellStyle name="Normal 6 36 4 3" xfId="50591"/>
    <cellStyle name="Normal 6 36 5" xfId="50592"/>
    <cellStyle name="Normal 6 36 5 2" xfId="50593"/>
    <cellStyle name="Normal 6 36 6" xfId="50594"/>
    <cellStyle name="Normal 6 36 7" xfId="50595"/>
    <cellStyle name="Normal 6 37" xfId="50596"/>
    <cellStyle name="Normal 6 37 2" xfId="50597"/>
    <cellStyle name="Normal 6 37 2 2" xfId="50598"/>
    <cellStyle name="Normal 6 37 2 2 2" xfId="50599"/>
    <cellStyle name="Normal 6 37 2 3" xfId="50600"/>
    <cellStyle name="Normal 6 37 2 4" xfId="50601"/>
    <cellStyle name="Normal 6 37 3" xfId="50602"/>
    <cellStyle name="Normal 6 37 3 2" xfId="50603"/>
    <cellStyle name="Normal 6 37 3 2 2" xfId="50604"/>
    <cellStyle name="Normal 6 37 3 3" xfId="50605"/>
    <cellStyle name="Normal 6 37 4" xfId="50606"/>
    <cellStyle name="Normal 6 37 4 2" xfId="50607"/>
    <cellStyle name="Normal 6 37 4 2 2" xfId="50608"/>
    <cellStyle name="Normal 6 37 4 3" xfId="50609"/>
    <cellStyle name="Normal 6 37 5" xfId="50610"/>
    <cellStyle name="Normal 6 37 5 2" xfId="50611"/>
    <cellStyle name="Normal 6 37 6" xfId="50612"/>
    <cellStyle name="Normal 6 37 7" xfId="50613"/>
    <cellStyle name="Normal 6 38" xfId="50614"/>
    <cellStyle name="Normal 6 38 2" xfId="50615"/>
    <cellStyle name="Normal 6 38 2 2" xfId="50616"/>
    <cellStyle name="Normal 6 38 2 2 2" xfId="50617"/>
    <cellStyle name="Normal 6 38 2 3" xfId="50618"/>
    <cellStyle name="Normal 6 38 2 4" xfId="50619"/>
    <cellStyle name="Normal 6 38 3" xfId="50620"/>
    <cellStyle name="Normal 6 38 3 2" xfId="50621"/>
    <cellStyle name="Normal 6 38 3 2 2" xfId="50622"/>
    <cellStyle name="Normal 6 38 3 3" xfId="50623"/>
    <cellStyle name="Normal 6 38 4" xfId="50624"/>
    <cellStyle name="Normal 6 38 4 2" xfId="50625"/>
    <cellStyle name="Normal 6 38 4 2 2" xfId="50626"/>
    <cellStyle name="Normal 6 38 4 3" xfId="50627"/>
    <cellStyle name="Normal 6 38 5" xfId="50628"/>
    <cellStyle name="Normal 6 38 5 2" xfId="50629"/>
    <cellStyle name="Normal 6 38 6" xfId="50630"/>
    <cellStyle name="Normal 6 38 7" xfId="50631"/>
    <cellStyle name="Normal 6 39" xfId="50632"/>
    <cellStyle name="Normal 6 39 2" xfId="50633"/>
    <cellStyle name="Normal 6 39 2 2" xfId="50634"/>
    <cellStyle name="Normal 6 39 2 2 2" xfId="50635"/>
    <cellStyle name="Normal 6 39 2 3" xfId="50636"/>
    <cellStyle name="Normal 6 39 2 4" xfId="50637"/>
    <cellStyle name="Normal 6 39 3" xfId="50638"/>
    <cellStyle name="Normal 6 39 3 2" xfId="50639"/>
    <cellStyle name="Normal 6 39 3 2 2" xfId="50640"/>
    <cellStyle name="Normal 6 39 3 3" xfId="50641"/>
    <cellStyle name="Normal 6 39 4" xfId="50642"/>
    <cellStyle name="Normal 6 39 4 2" xfId="50643"/>
    <cellStyle name="Normal 6 39 4 2 2" xfId="50644"/>
    <cellStyle name="Normal 6 39 4 3" xfId="50645"/>
    <cellStyle name="Normal 6 39 5" xfId="50646"/>
    <cellStyle name="Normal 6 39 5 2" xfId="50647"/>
    <cellStyle name="Normal 6 39 6" xfId="50648"/>
    <cellStyle name="Normal 6 39 7" xfId="50649"/>
    <cellStyle name="Normal 6 4" xfId="50650"/>
    <cellStyle name="Normal 6 4 2" xfId="50651"/>
    <cellStyle name="Normal 6 4 2 2" xfId="50652"/>
    <cellStyle name="Normal 6 4 2 2 2" xfId="50653"/>
    <cellStyle name="Normal 6 4 2 3" xfId="50654"/>
    <cellStyle name="Normal 6 4 2 4" xfId="50655"/>
    <cellStyle name="Normal 6 4 3" xfId="50656"/>
    <cellStyle name="Normal 6 4 3 2" xfId="50657"/>
    <cellStyle name="Normal 6 4 3 2 2" xfId="50658"/>
    <cellStyle name="Normal 6 4 3 3" xfId="50659"/>
    <cellStyle name="Normal 6 4 4" xfId="50660"/>
    <cellStyle name="Normal 6 4 4 2" xfId="50661"/>
    <cellStyle name="Normal 6 4 4 2 2" xfId="50662"/>
    <cellStyle name="Normal 6 4 4 3" xfId="50663"/>
    <cellStyle name="Normal 6 4 5" xfId="50664"/>
    <cellStyle name="Normal 6 4 5 2" xfId="50665"/>
    <cellStyle name="Normal 6 4 6" xfId="50666"/>
    <cellStyle name="Normal 6 4 7" xfId="50667"/>
    <cellStyle name="Normal 6 40" xfId="50668"/>
    <cellStyle name="Normal 6 40 2" xfId="50669"/>
    <cellStyle name="Normal 6 40 3" xfId="50670"/>
    <cellStyle name="Normal 6 40 4" xfId="50671"/>
    <cellStyle name="Normal 6 40 5" xfId="50672"/>
    <cellStyle name="Normal 6 41" xfId="50673"/>
    <cellStyle name="Normal 6 41 2" xfId="50674"/>
    <cellStyle name="Normal 6 41 3" xfId="50675"/>
    <cellStyle name="Normal 6 41 4" xfId="50676"/>
    <cellStyle name="Normal 6 41 5" xfId="50677"/>
    <cellStyle name="Normal 6 42" xfId="50678"/>
    <cellStyle name="Normal 6 42 2" xfId="50679"/>
    <cellStyle name="Normal 6 42 3" xfId="50680"/>
    <cellStyle name="Normal 6 42 4" xfId="50681"/>
    <cellStyle name="Normal 6 42 5" xfId="50682"/>
    <cellStyle name="Normal 6 42 5 2" xfId="50683"/>
    <cellStyle name="Normal 6 42 6" xfId="50684"/>
    <cellStyle name="Normal 6 43" xfId="50685"/>
    <cellStyle name="Normal 6 43 2" xfId="50686"/>
    <cellStyle name="Normal 6 43 2 2" xfId="50687"/>
    <cellStyle name="Normal 6 43 3" xfId="50688"/>
    <cellStyle name="Normal 6 43 4" xfId="50689"/>
    <cellStyle name="Normal 6 44" xfId="50690"/>
    <cellStyle name="Normal 6 44 2" xfId="50691"/>
    <cellStyle name="Normal 6 44 2 2" xfId="50692"/>
    <cellStyle name="Normal 6 44 3" xfId="50693"/>
    <cellStyle name="Normal 6 45" xfId="50694"/>
    <cellStyle name="Normal 6 45 2" xfId="50695"/>
    <cellStyle name="Normal 6 45 2 2" xfId="50696"/>
    <cellStyle name="Normal 6 45 3" xfId="50697"/>
    <cellStyle name="Normal 6 46" xfId="50698"/>
    <cellStyle name="Normal 6 46 2" xfId="50699"/>
    <cellStyle name="Normal 6 47" xfId="50700"/>
    <cellStyle name="Normal 6 48" xfId="50701"/>
    <cellStyle name="Normal 6 49" xfId="50702"/>
    <cellStyle name="Normal 6 5" xfId="50703"/>
    <cellStyle name="Normal 6 5 2" xfId="50704"/>
    <cellStyle name="Normal 6 5 2 2" xfId="50705"/>
    <cellStyle name="Normal 6 5 2 2 2" xfId="50706"/>
    <cellStyle name="Normal 6 5 2 3" xfId="50707"/>
    <cellStyle name="Normal 6 5 2 4" xfId="50708"/>
    <cellStyle name="Normal 6 5 3" xfId="50709"/>
    <cellStyle name="Normal 6 5 3 2" xfId="50710"/>
    <cellStyle name="Normal 6 5 3 2 2" xfId="50711"/>
    <cellStyle name="Normal 6 5 3 3" xfId="50712"/>
    <cellStyle name="Normal 6 5 4" xfId="50713"/>
    <cellStyle name="Normal 6 5 4 2" xfId="50714"/>
    <cellStyle name="Normal 6 5 4 2 2" xfId="50715"/>
    <cellStyle name="Normal 6 5 4 3" xfId="50716"/>
    <cellStyle name="Normal 6 5 5" xfId="50717"/>
    <cellStyle name="Normal 6 5 5 2" xfId="50718"/>
    <cellStyle name="Normal 6 5 6" xfId="50719"/>
    <cellStyle name="Normal 6 5 7" xfId="50720"/>
    <cellStyle name="Normal 6 6" xfId="50721"/>
    <cellStyle name="Normal 6 6 2" xfId="50722"/>
    <cellStyle name="Normal 6 6 2 2" xfId="50723"/>
    <cellStyle name="Normal 6 6 2 2 2" xfId="50724"/>
    <cellStyle name="Normal 6 6 2 3" xfId="50725"/>
    <cellStyle name="Normal 6 6 2 4" xfId="50726"/>
    <cellStyle name="Normal 6 6 3" xfId="50727"/>
    <cellStyle name="Normal 6 6 3 2" xfId="50728"/>
    <cellStyle name="Normal 6 6 3 2 2" xfId="50729"/>
    <cellStyle name="Normal 6 6 3 3" xfId="50730"/>
    <cellStyle name="Normal 6 6 4" xfId="50731"/>
    <cellStyle name="Normal 6 6 4 2" xfId="50732"/>
    <cellStyle name="Normal 6 6 4 2 2" xfId="50733"/>
    <cellStyle name="Normal 6 6 4 3" xfId="50734"/>
    <cellStyle name="Normal 6 6 5" xfId="50735"/>
    <cellStyle name="Normal 6 6 5 2" xfId="50736"/>
    <cellStyle name="Normal 6 6 6" xfId="50737"/>
    <cellStyle name="Normal 6 6 7" xfId="50738"/>
    <cellStyle name="Normal 6 7" xfId="50739"/>
    <cellStyle name="Normal 6 7 2" xfId="50740"/>
    <cellStyle name="Normal 6 7 2 2" xfId="50741"/>
    <cellStyle name="Normal 6 7 2 2 2" xfId="50742"/>
    <cellStyle name="Normal 6 7 2 3" xfId="50743"/>
    <cellStyle name="Normal 6 7 2 4" xfId="50744"/>
    <cellStyle name="Normal 6 7 3" xfId="50745"/>
    <cellStyle name="Normal 6 7 3 2" xfId="50746"/>
    <cellStyle name="Normal 6 7 3 2 2" xfId="50747"/>
    <cellStyle name="Normal 6 7 3 3" xfId="50748"/>
    <cellStyle name="Normal 6 7 4" xfId="50749"/>
    <cellStyle name="Normal 6 7 4 2" xfId="50750"/>
    <cellStyle name="Normal 6 7 4 2 2" xfId="50751"/>
    <cellStyle name="Normal 6 7 4 3" xfId="50752"/>
    <cellStyle name="Normal 6 7 5" xfId="50753"/>
    <cellStyle name="Normal 6 7 5 2" xfId="50754"/>
    <cellStyle name="Normal 6 7 6" xfId="50755"/>
    <cellStyle name="Normal 6 7 7" xfId="50756"/>
    <cellStyle name="Normal 6 8" xfId="50757"/>
    <cellStyle name="Normal 6 8 2" xfId="50758"/>
    <cellStyle name="Normal 6 8 2 2" xfId="50759"/>
    <cellStyle name="Normal 6 8 2 2 2" xfId="50760"/>
    <cellStyle name="Normal 6 8 2 3" xfId="50761"/>
    <cellStyle name="Normal 6 8 2 4" xfId="50762"/>
    <cellStyle name="Normal 6 8 3" xfId="50763"/>
    <cellStyle name="Normal 6 8 3 2" xfId="50764"/>
    <cellStyle name="Normal 6 8 3 2 2" xfId="50765"/>
    <cellStyle name="Normal 6 8 3 3" xfId="50766"/>
    <cellStyle name="Normal 6 8 4" xfId="50767"/>
    <cellStyle name="Normal 6 8 4 2" xfId="50768"/>
    <cellStyle name="Normal 6 8 4 2 2" xfId="50769"/>
    <cellStyle name="Normal 6 8 4 3" xfId="50770"/>
    <cellStyle name="Normal 6 8 5" xfId="50771"/>
    <cellStyle name="Normal 6 8 5 2" xfId="50772"/>
    <cellStyle name="Normal 6 8 6" xfId="50773"/>
    <cellStyle name="Normal 6 8 7" xfId="50774"/>
    <cellStyle name="Normal 6 9" xfId="50775"/>
    <cellStyle name="Normal 6 9 2" xfId="50776"/>
    <cellStyle name="Normal 6 9 2 2" xfId="50777"/>
    <cellStyle name="Normal 6 9 2 2 2" xfId="50778"/>
    <cellStyle name="Normal 6 9 2 3" xfId="50779"/>
    <cellStyle name="Normal 6 9 2 4" xfId="50780"/>
    <cellStyle name="Normal 6 9 3" xfId="50781"/>
    <cellStyle name="Normal 6 9 3 2" xfId="50782"/>
    <cellStyle name="Normal 6 9 3 2 2" xfId="50783"/>
    <cellStyle name="Normal 6 9 3 3" xfId="50784"/>
    <cellStyle name="Normal 6 9 4" xfId="50785"/>
    <cellStyle name="Normal 6 9 4 2" xfId="50786"/>
    <cellStyle name="Normal 6 9 4 2 2" xfId="50787"/>
    <cellStyle name="Normal 6 9 4 3" xfId="50788"/>
    <cellStyle name="Normal 6 9 5" xfId="50789"/>
    <cellStyle name="Normal 6 9 5 2" xfId="50790"/>
    <cellStyle name="Normal 6 9 6" xfId="50791"/>
    <cellStyle name="Normal 6 9 7" xfId="50792"/>
    <cellStyle name="Normal 60" xfId="50793"/>
    <cellStyle name="Normal 60 2" xfId="50794"/>
    <cellStyle name="Normal 61" xfId="50795"/>
    <cellStyle name="Normal 61 2" xfId="50796"/>
    <cellStyle name="Normal 61 2 2" xfId="50797"/>
    <cellStyle name="Normal 61 2 2 2" xfId="50798"/>
    <cellStyle name="Normal 61 2 3" xfId="50799"/>
    <cellStyle name="Normal 61 2 4" xfId="50800"/>
    <cellStyle name="Normal 61 3" xfId="50801"/>
    <cellStyle name="Normal 61 3 2" xfId="50802"/>
    <cellStyle name="Normal 61 3 2 2" xfId="50803"/>
    <cellStyle name="Normal 61 3 3" xfId="50804"/>
    <cellStyle name="Normal 61 4" xfId="50805"/>
    <cellStyle name="Normal 61 4 2" xfId="50806"/>
    <cellStyle name="Normal 61 4 2 2" xfId="50807"/>
    <cellStyle name="Normal 61 4 3" xfId="50808"/>
    <cellStyle name="Normal 61 5" xfId="50809"/>
    <cellStyle name="Normal 61 5 2" xfId="50810"/>
    <cellStyle name="Normal 61 6" xfId="50811"/>
    <cellStyle name="Normal 61 7" xfId="50812"/>
    <cellStyle name="Normal 62" xfId="50813"/>
    <cellStyle name="Normal 63" xfId="50814"/>
    <cellStyle name="Normal 63 2" xfId="50815"/>
    <cellStyle name="Normal 63 3" xfId="50816"/>
    <cellStyle name="Normal 63 4" xfId="50817"/>
    <cellStyle name="Normal 63 5" xfId="50818"/>
    <cellStyle name="Normal 63 6" xfId="50819"/>
    <cellStyle name="Normal 64" xfId="50820"/>
    <cellStyle name="Normal 64 2" xfId="50821"/>
    <cellStyle name="Normal 64 2 2" xfId="50822"/>
    <cellStyle name="Normal 64 2 2 2" xfId="50823"/>
    <cellStyle name="Normal 64 2 3" xfId="50824"/>
    <cellStyle name="Normal 64 2 4" xfId="50825"/>
    <cellStyle name="Normal 64 3" xfId="50826"/>
    <cellStyle name="Normal 64 3 2" xfId="50827"/>
    <cellStyle name="Normal 64 3 2 2" xfId="50828"/>
    <cellStyle name="Normal 64 3 3" xfId="50829"/>
    <cellStyle name="Normal 64 4" xfId="50830"/>
    <cellStyle name="Normal 64 4 2" xfId="50831"/>
    <cellStyle name="Normal 64 4 2 2" xfId="50832"/>
    <cellStyle name="Normal 64 4 3" xfId="50833"/>
    <cellStyle name="Normal 64 5" xfId="50834"/>
    <cellStyle name="Normal 64 5 2" xfId="50835"/>
    <cellStyle name="Normal 64 6" xfId="50836"/>
    <cellStyle name="Normal 64 7" xfId="50837"/>
    <cellStyle name="Normal 65" xfId="50838"/>
    <cellStyle name="Normal 66" xfId="50839"/>
    <cellStyle name="Normal 67" xfId="50840"/>
    <cellStyle name="Normal 68" xfId="50841"/>
    <cellStyle name="Normal 69" xfId="50842"/>
    <cellStyle name="Normal 7" xfId="50843"/>
    <cellStyle name="Normal 7 10" xfId="50844"/>
    <cellStyle name="Normal 7 11" xfId="50845"/>
    <cellStyle name="Normal 7 2" xfId="50846"/>
    <cellStyle name="Normal 7 2 2" xfId="50847"/>
    <cellStyle name="Normal 7 2 3" xfId="50848"/>
    <cellStyle name="Normal 7 2 4" xfId="50849"/>
    <cellStyle name="Normal 7 2 5" xfId="50850"/>
    <cellStyle name="Normal 7 3" xfId="50851"/>
    <cellStyle name="Normal 7 3 2" xfId="50852"/>
    <cellStyle name="Normal 7 3 3" xfId="50853"/>
    <cellStyle name="Normal 7 3 4" xfId="50854"/>
    <cellStyle name="Normal 7 3 5" xfId="50855"/>
    <cellStyle name="Normal 7 4" xfId="50856"/>
    <cellStyle name="Normal 7 4 2" xfId="50857"/>
    <cellStyle name="Normal 7 4 3" xfId="50858"/>
    <cellStyle name="Normal 7 4 4" xfId="50859"/>
    <cellStyle name="Normal 7 4 5" xfId="50860"/>
    <cellStyle name="Normal 7 4 5 2" xfId="50861"/>
    <cellStyle name="Normal 7 4 6" xfId="50862"/>
    <cellStyle name="Normal 7 5" xfId="50863"/>
    <cellStyle name="Normal 7 5 2" xfId="50864"/>
    <cellStyle name="Normal 7 5 2 2" xfId="50865"/>
    <cellStyle name="Normal 7 5 3" xfId="50866"/>
    <cellStyle name="Normal 7 5 4" xfId="50867"/>
    <cellStyle name="Normal 7 6" xfId="50868"/>
    <cellStyle name="Normal 7 6 2" xfId="50869"/>
    <cellStyle name="Normal 7 6 2 2" xfId="50870"/>
    <cellStyle name="Normal 7 6 3" xfId="50871"/>
    <cellStyle name="Normal 7 7" xfId="50872"/>
    <cellStyle name="Normal 7 7 2" xfId="50873"/>
    <cellStyle name="Normal 7 7 2 2" xfId="50874"/>
    <cellStyle name="Normal 7 7 3" xfId="50875"/>
    <cellStyle name="Normal 7 8" xfId="50876"/>
    <cellStyle name="Normal 7 8 2" xfId="50877"/>
    <cellStyle name="Normal 7 9" xfId="50878"/>
    <cellStyle name="Normal 70" xfId="50879"/>
    <cellStyle name="Normal 71" xfId="50880"/>
    <cellStyle name="Normal 71 2" xfId="50881"/>
    <cellStyle name="Normal 71 3" xfId="50882"/>
    <cellStyle name="Normal 71 4" xfId="50883"/>
    <cellStyle name="Normal 71 5" xfId="50884"/>
    <cellStyle name="Normal 72" xfId="50885"/>
    <cellStyle name="Normal 73" xfId="50886"/>
    <cellStyle name="Normal 74" xfId="50887"/>
    <cellStyle name="Normal 75" xfId="50888"/>
    <cellStyle name="Normal 76" xfId="50889"/>
    <cellStyle name="Normal 76 2" xfId="50890"/>
    <cellStyle name="Normal 76 2 2" xfId="50891"/>
    <cellStyle name="Normal 76 2 3" xfId="50892"/>
    <cellStyle name="Normal 76 2 4" xfId="50893"/>
    <cellStyle name="Normal 76 2 5" xfId="50894"/>
    <cellStyle name="Normal 76 2 5 2" xfId="50895"/>
    <cellStyle name="Normal 76 2 6" xfId="50896"/>
    <cellStyle name="Normal 76 3" xfId="50897"/>
    <cellStyle name="Normal 76 4" xfId="50898"/>
    <cellStyle name="Normal 76 4 2" xfId="50899"/>
    <cellStyle name="Normal 76 4 2 2" xfId="50900"/>
    <cellStyle name="Normal 76 4 3" xfId="50901"/>
    <cellStyle name="Normal 76 5" xfId="50902"/>
    <cellStyle name="Normal 76 5 2" xfId="50903"/>
    <cellStyle name="Normal 76 5 2 2" xfId="50904"/>
    <cellStyle name="Normal 76 5 3" xfId="50905"/>
    <cellStyle name="Normal 76 6" xfId="50906"/>
    <cellStyle name="Normal 77" xfId="50907"/>
    <cellStyle name="Normal 77 2" xfId="50908"/>
    <cellStyle name="Normal 77 2 2" xfId="50909"/>
    <cellStyle name="Normal 77 2 3" xfId="50910"/>
    <cellStyle name="Normal 77 2 4" xfId="50911"/>
    <cellStyle name="Normal 77 2 5" xfId="50912"/>
    <cellStyle name="Normal 77 2 5 2" xfId="50913"/>
    <cellStyle name="Normal 77 2 6" xfId="50914"/>
    <cellStyle name="Normal 77 3" xfId="50915"/>
    <cellStyle name="Normal 77 4" xfId="50916"/>
    <cellStyle name="Normal 77 4 2" xfId="50917"/>
    <cellStyle name="Normal 77 4 2 2" xfId="50918"/>
    <cellStyle name="Normal 77 4 3" xfId="50919"/>
    <cellStyle name="Normal 77 5" xfId="50920"/>
    <cellStyle name="Normal 77 5 2" xfId="50921"/>
    <cellStyle name="Normal 77 5 2 2" xfId="50922"/>
    <cellStyle name="Normal 77 5 3" xfId="50923"/>
    <cellStyle name="Normal 77 6" xfId="50924"/>
    <cellStyle name="Normal 78" xfId="50925"/>
    <cellStyle name="Normal 79" xfId="50926"/>
    <cellStyle name="Normal 8" xfId="50927"/>
    <cellStyle name="Normal 8 10" xfId="50928"/>
    <cellStyle name="Normal 8 10 2" xfId="50929"/>
    <cellStyle name="Normal 8 10 2 2" xfId="50930"/>
    <cellStyle name="Normal 8 10 2 2 2" xfId="50931"/>
    <cellStyle name="Normal 8 10 2 3" xfId="50932"/>
    <cellStyle name="Normal 8 10 2 4" xfId="50933"/>
    <cellStyle name="Normal 8 10 3" xfId="50934"/>
    <cellStyle name="Normal 8 10 3 2" xfId="50935"/>
    <cellStyle name="Normal 8 10 3 2 2" xfId="50936"/>
    <cellStyle name="Normal 8 10 3 3" xfId="50937"/>
    <cellStyle name="Normal 8 10 4" xfId="50938"/>
    <cellStyle name="Normal 8 10 4 2" xfId="50939"/>
    <cellStyle name="Normal 8 10 4 2 2" xfId="50940"/>
    <cellStyle name="Normal 8 10 4 3" xfId="50941"/>
    <cellStyle name="Normal 8 10 5" xfId="50942"/>
    <cellStyle name="Normal 8 10 5 2" xfId="50943"/>
    <cellStyle name="Normal 8 10 6" xfId="50944"/>
    <cellStyle name="Normal 8 10 7" xfId="50945"/>
    <cellStyle name="Normal 8 11" xfId="50946"/>
    <cellStyle name="Normal 8 11 2" xfId="50947"/>
    <cellStyle name="Normal 8 11 2 2" xfId="50948"/>
    <cellStyle name="Normal 8 11 2 2 2" xfId="50949"/>
    <cellStyle name="Normal 8 11 2 3" xfId="50950"/>
    <cellStyle name="Normal 8 11 2 4" xfId="50951"/>
    <cellStyle name="Normal 8 11 3" xfId="50952"/>
    <cellStyle name="Normal 8 11 3 2" xfId="50953"/>
    <cellStyle name="Normal 8 11 3 2 2" xfId="50954"/>
    <cellStyle name="Normal 8 11 3 3" xfId="50955"/>
    <cellStyle name="Normal 8 11 4" xfId="50956"/>
    <cellStyle name="Normal 8 11 4 2" xfId="50957"/>
    <cellStyle name="Normal 8 11 4 2 2" xfId="50958"/>
    <cellStyle name="Normal 8 11 4 3" xfId="50959"/>
    <cellStyle name="Normal 8 11 5" xfId="50960"/>
    <cellStyle name="Normal 8 11 5 2" xfId="50961"/>
    <cellStyle name="Normal 8 11 6" xfId="50962"/>
    <cellStyle name="Normal 8 11 7" xfId="50963"/>
    <cellStyle name="Normal 8 12" xfId="50964"/>
    <cellStyle name="Normal 8 12 2" xfId="50965"/>
    <cellStyle name="Normal 8 12 2 2" xfId="50966"/>
    <cellStyle name="Normal 8 12 2 2 2" xfId="50967"/>
    <cellStyle name="Normal 8 12 2 3" xfId="50968"/>
    <cellStyle name="Normal 8 12 2 4" xfId="50969"/>
    <cellStyle name="Normal 8 12 3" xfId="50970"/>
    <cellStyle name="Normal 8 12 3 2" xfId="50971"/>
    <cellStyle name="Normal 8 12 3 2 2" xfId="50972"/>
    <cellStyle name="Normal 8 12 3 3" xfId="50973"/>
    <cellStyle name="Normal 8 12 4" xfId="50974"/>
    <cellStyle name="Normal 8 12 4 2" xfId="50975"/>
    <cellStyle name="Normal 8 12 4 2 2" xfId="50976"/>
    <cellStyle name="Normal 8 12 4 3" xfId="50977"/>
    <cellStyle name="Normal 8 12 5" xfId="50978"/>
    <cellStyle name="Normal 8 12 5 2" xfId="50979"/>
    <cellStyle name="Normal 8 12 6" xfId="50980"/>
    <cellStyle name="Normal 8 12 7" xfId="50981"/>
    <cellStyle name="Normal 8 13" xfId="50982"/>
    <cellStyle name="Normal 8 13 2" xfId="50983"/>
    <cellStyle name="Normal 8 13 2 2" xfId="50984"/>
    <cellStyle name="Normal 8 13 2 2 2" xfId="50985"/>
    <cellStyle name="Normal 8 13 2 3" xfId="50986"/>
    <cellStyle name="Normal 8 13 2 4" xfId="50987"/>
    <cellStyle name="Normal 8 13 3" xfId="50988"/>
    <cellStyle name="Normal 8 13 3 2" xfId="50989"/>
    <cellStyle name="Normal 8 13 3 2 2" xfId="50990"/>
    <cellStyle name="Normal 8 13 3 3" xfId="50991"/>
    <cellStyle name="Normal 8 13 4" xfId="50992"/>
    <cellStyle name="Normal 8 13 4 2" xfId="50993"/>
    <cellStyle name="Normal 8 13 4 2 2" xfId="50994"/>
    <cellStyle name="Normal 8 13 4 3" xfId="50995"/>
    <cellStyle name="Normal 8 13 5" xfId="50996"/>
    <cellStyle name="Normal 8 13 5 2" xfId="50997"/>
    <cellStyle name="Normal 8 13 6" xfId="50998"/>
    <cellStyle name="Normal 8 13 7" xfId="50999"/>
    <cellStyle name="Normal 8 14" xfId="51000"/>
    <cellStyle name="Normal 8 14 2" xfId="51001"/>
    <cellStyle name="Normal 8 14 2 2" xfId="51002"/>
    <cellStyle name="Normal 8 14 2 2 2" xfId="51003"/>
    <cellStyle name="Normal 8 14 2 3" xfId="51004"/>
    <cellStyle name="Normal 8 14 2 4" xfId="51005"/>
    <cellStyle name="Normal 8 14 3" xfId="51006"/>
    <cellStyle name="Normal 8 14 3 2" xfId="51007"/>
    <cellStyle name="Normal 8 14 3 2 2" xfId="51008"/>
    <cellStyle name="Normal 8 14 3 3" xfId="51009"/>
    <cellStyle name="Normal 8 14 4" xfId="51010"/>
    <cellStyle name="Normal 8 14 4 2" xfId="51011"/>
    <cellStyle name="Normal 8 14 4 2 2" xfId="51012"/>
    <cellStyle name="Normal 8 14 4 3" xfId="51013"/>
    <cellStyle name="Normal 8 14 5" xfId="51014"/>
    <cellStyle name="Normal 8 14 5 2" xfId="51015"/>
    <cellStyle name="Normal 8 14 6" xfId="51016"/>
    <cellStyle name="Normal 8 14 7" xfId="51017"/>
    <cellStyle name="Normal 8 15" xfId="51018"/>
    <cellStyle name="Normal 8 15 2" xfId="51019"/>
    <cellStyle name="Normal 8 15 2 2" xfId="51020"/>
    <cellStyle name="Normal 8 15 2 2 2" xfId="51021"/>
    <cellStyle name="Normal 8 15 2 3" xfId="51022"/>
    <cellStyle name="Normal 8 15 2 4" xfId="51023"/>
    <cellStyle name="Normal 8 15 3" xfId="51024"/>
    <cellStyle name="Normal 8 15 3 2" xfId="51025"/>
    <cellStyle name="Normal 8 15 3 2 2" xfId="51026"/>
    <cellStyle name="Normal 8 15 3 3" xfId="51027"/>
    <cellStyle name="Normal 8 15 4" xfId="51028"/>
    <cellStyle name="Normal 8 15 4 2" xfId="51029"/>
    <cellStyle name="Normal 8 15 4 2 2" xfId="51030"/>
    <cellStyle name="Normal 8 15 4 3" xfId="51031"/>
    <cellStyle name="Normal 8 15 5" xfId="51032"/>
    <cellStyle name="Normal 8 15 5 2" xfId="51033"/>
    <cellStyle name="Normal 8 15 6" xfId="51034"/>
    <cellStyle name="Normal 8 15 7" xfId="51035"/>
    <cellStyle name="Normal 8 16" xfId="51036"/>
    <cellStyle name="Normal 8 16 2" xfId="51037"/>
    <cellStyle name="Normal 8 16 2 2" xfId="51038"/>
    <cellStyle name="Normal 8 16 2 2 2" xfId="51039"/>
    <cellStyle name="Normal 8 16 2 3" xfId="51040"/>
    <cellStyle name="Normal 8 16 2 4" xfId="51041"/>
    <cellStyle name="Normal 8 16 3" xfId="51042"/>
    <cellStyle name="Normal 8 16 3 2" xfId="51043"/>
    <cellStyle name="Normal 8 16 3 2 2" xfId="51044"/>
    <cellStyle name="Normal 8 16 3 3" xfId="51045"/>
    <cellStyle name="Normal 8 16 4" xfId="51046"/>
    <cellStyle name="Normal 8 16 4 2" xfId="51047"/>
    <cellStyle name="Normal 8 16 4 2 2" xfId="51048"/>
    <cellStyle name="Normal 8 16 4 3" xfId="51049"/>
    <cellStyle name="Normal 8 16 5" xfId="51050"/>
    <cellStyle name="Normal 8 16 5 2" xfId="51051"/>
    <cellStyle name="Normal 8 16 6" xfId="51052"/>
    <cellStyle name="Normal 8 16 7" xfId="51053"/>
    <cellStyle name="Normal 8 17" xfId="51054"/>
    <cellStyle name="Normal 8 17 2" xfId="51055"/>
    <cellStyle name="Normal 8 17 2 2" xfId="51056"/>
    <cellStyle name="Normal 8 17 2 2 2" xfId="51057"/>
    <cellStyle name="Normal 8 17 2 3" xfId="51058"/>
    <cellStyle name="Normal 8 17 2 4" xfId="51059"/>
    <cellStyle name="Normal 8 17 3" xfId="51060"/>
    <cellStyle name="Normal 8 17 3 2" xfId="51061"/>
    <cellStyle name="Normal 8 17 3 2 2" xfId="51062"/>
    <cellStyle name="Normal 8 17 3 3" xfId="51063"/>
    <cellStyle name="Normal 8 17 4" xfId="51064"/>
    <cellStyle name="Normal 8 17 4 2" xfId="51065"/>
    <cellStyle name="Normal 8 17 4 2 2" xfId="51066"/>
    <cellStyle name="Normal 8 17 4 3" xfId="51067"/>
    <cellStyle name="Normal 8 17 5" xfId="51068"/>
    <cellStyle name="Normal 8 17 5 2" xfId="51069"/>
    <cellStyle name="Normal 8 17 6" xfId="51070"/>
    <cellStyle name="Normal 8 17 7" xfId="51071"/>
    <cellStyle name="Normal 8 18" xfId="51072"/>
    <cellStyle name="Normal 8 18 2" xfId="51073"/>
    <cellStyle name="Normal 8 18 2 2" xfId="51074"/>
    <cellStyle name="Normal 8 18 2 2 2" xfId="51075"/>
    <cellStyle name="Normal 8 18 2 3" xfId="51076"/>
    <cellStyle name="Normal 8 18 2 4" xfId="51077"/>
    <cellStyle name="Normal 8 18 3" xfId="51078"/>
    <cellStyle name="Normal 8 18 3 2" xfId="51079"/>
    <cellStyle name="Normal 8 18 3 2 2" xfId="51080"/>
    <cellStyle name="Normal 8 18 3 3" xfId="51081"/>
    <cellStyle name="Normal 8 18 4" xfId="51082"/>
    <cellStyle name="Normal 8 18 4 2" xfId="51083"/>
    <cellStyle name="Normal 8 18 4 2 2" xfId="51084"/>
    <cellStyle name="Normal 8 18 4 3" xfId="51085"/>
    <cellStyle name="Normal 8 18 5" xfId="51086"/>
    <cellStyle name="Normal 8 18 5 2" xfId="51087"/>
    <cellStyle name="Normal 8 18 6" xfId="51088"/>
    <cellStyle name="Normal 8 18 7" xfId="51089"/>
    <cellStyle name="Normal 8 19" xfId="51090"/>
    <cellStyle name="Normal 8 19 2" xfId="51091"/>
    <cellStyle name="Normal 8 19 2 2" xfId="51092"/>
    <cellStyle name="Normal 8 19 2 2 2" xfId="51093"/>
    <cellStyle name="Normal 8 19 2 3" xfId="51094"/>
    <cellStyle name="Normal 8 19 2 4" xfId="51095"/>
    <cellStyle name="Normal 8 19 3" xfId="51096"/>
    <cellStyle name="Normal 8 19 3 2" xfId="51097"/>
    <cellStyle name="Normal 8 19 3 2 2" xfId="51098"/>
    <cellStyle name="Normal 8 19 3 3" xfId="51099"/>
    <cellStyle name="Normal 8 19 4" xfId="51100"/>
    <cellStyle name="Normal 8 19 4 2" xfId="51101"/>
    <cellStyle name="Normal 8 19 4 2 2" xfId="51102"/>
    <cellStyle name="Normal 8 19 4 3" xfId="51103"/>
    <cellStyle name="Normal 8 19 5" xfId="51104"/>
    <cellStyle name="Normal 8 19 5 2" xfId="51105"/>
    <cellStyle name="Normal 8 19 6" xfId="51106"/>
    <cellStyle name="Normal 8 19 7" xfId="51107"/>
    <cellStyle name="Normal 8 2" xfId="51108"/>
    <cellStyle name="Normal 8 2 2" xfId="51109"/>
    <cellStyle name="Normal 8 2 2 2" xfId="51110"/>
    <cellStyle name="Normal 8 2 2 2 2" xfId="51111"/>
    <cellStyle name="Normal 8 2 2 3" xfId="51112"/>
    <cellStyle name="Normal 8 2 2 4" xfId="51113"/>
    <cellStyle name="Normal 8 2 3" xfId="51114"/>
    <cellStyle name="Normal 8 2 3 2" xfId="51115"/>
    <cellStyle name="Normal 8 2 3 2 2" xfId="51116"/>
    <cellStyle name="Normal 8 2 3 3" xfId="51117"/>
    <cellStyle name="Normal 8 2 4" xfId="51118"/>
    <cellStyle name="Normal 8 2 4 2" xfId="51119"/>
    <cellStyle name="Normal 8 2 4 2 2" xfId="51120"/>
    <cellStyle name="Normal 8 2 4 3" xfId="51121"/>
    <cellStyle name="Normal 8 2 5" xfId="51122"/>
    <cellStyle name="Normal 8 2 5 2" xfId="51123"/>
    <cellStyle name="Normal 8 2 6" xfId="51124"/>
    <cellStyle name="Normal 8 2 7" xfId="51125"/>
    <cellStyle name="Normal 8 20" xfId="51126"/>
    <cellStyle name="Normal 8 20 2" xfId="51127"/>
    <cellStyle name="Normal 8 20 2 2" xfId="51128"/>
    <cellStyle name="Normal 8 20 2 2 2" xfId="51129"/>
    <cellStyle name="Normal 8 20 2 3" xfId="51130"/>
    <cellStyle name="Normal 8 20 2 4" xfId="51131"/>
    <cellStyle name="Normal 8 20 3" xfId="51132"/>
    <cellStyle name="Normal 8 20 3 2" xfId="51133"/>
    <cellStyle name="Normal 8 20 3 2 2" xfId="51134"/>
    <cellStyle name="Normal 8 20 3 3" xfId="51135"/>
    <cellStyle name="Normal 8 20 4" xfId="51136"/>
    <cellStyle name="Normal 8 20 4 2" xfId="51137"/>
    <cellStyle name="Normal 8 20 4 2 2" xfId="51138"/>
    <cellStyle name="Normal 8 20 4 3" xfId="51139"/>
    <cellStyle name="Normal 8 20 5" xfId="51140"/>
    <cellStyle name="Normal 8 20 5 2" xfId="51141"/>
    <cellStyle name="Normal 8 20 6" xfId="51142"/>
    <cellStyle name="Normal 8 20 7" xfId="51143"/>
    <cellStyle name="Normal 8 21" xfId="51144"/>
    <cellStyle name="Normal 8 21 2" xfId="51145"/>
    <cellStyle name="Normal 8 21 2 2" xfId="51146"/>
    <cellStyle name="Normal 8 21 2 2 2" xfId="51147"/>
    <cellStyle name="Normal 8 21 2 3" xfId="51148"/>
    <cellStyle name="Normal 8 21 2 4" xfId="51149"/>
    <cellStyle name="Normal 8 21 3" xfId="51150"/>
    <cellStyle name="Normal 8 21 3 2" xfId="51151"/>
    <cellStyle name="Normal 8 21 3 2 2" xfId="51152"/>
    <cellStyle name="Normal 8 21 3 3" xfId="51153"/>
    <cellStyle name="Normal 8 21 4" xfId="51154"/>
    <cellStyle name="Normal 8 21 4 2" xfId="51155"/>
    <cellStyle name="Normal 8 21 4 2 2" xfId="51156"/>
    <cellStyle name="Normal 8 21 4 3" xfId="51157"/>
    <cellStyle name="Normal 8 21 5" xfId="51158"/>
    <cellStyle name="Normal 8 21 5 2" xfId="51159"/>
    <cellStyle name="Normal 8 21 6" xfId="51160"/>
    <cellStyle name="Normal 8 21 7" xfId="51161"/>
    <cellStyle name="Normal 8 22" xfId="51162"/>
    <cellStyle name="Normal 8 22 2" xfId="51163"/>
    <cellStyle name="Normal 8 22 2 2" xfId="51164"/>
    <cellStyle name="Normal 8 22 2 2 2" xfId="51165"/>
    <cellStyle name="Normal 8 22 2 3" xfId="51166"/>
    <cellStyle name="Normal 8 22 2 4" xfId="51167"/>
    <cellStyle name="Normal 8 22 3" xfId="51168"/>
    <cellStyle name="Normal 8 22 3 2" xfId="51169"/>
    <cellStyle name="Normal 8 22 3 2 2" xfId="51170"/>
    <cellStyle name="Normal 8 22 3 3" xfId="51171"/>
    <cellStyle name="Normal 8 22 4" xfId="51172"/>
    <cellStyle name="Normal 8 22 4 2" xfId="51173"/>
    <cellStyle name="Normal 8 22 4 2 2" xfId="51174"/>
    <cellStyle name="Normal 8 22 4 3" xfId="51175"/>
    <cellStyle name="Normal 8 22 5" xfId="51176"/>
    <cellStyle name="Normal 8 22 5 2" xfId="51177"/>
    <cellStyle name="Normal 8 22 6" xfId="51178"/>
    <cellStyle name="Normal 8 22 7" xfId="51179"/>
    <cellStyle name="Normal 8 23" xfId="51180"/>
    <cellStyle name="Normal 8 23 2" xfId="51181"/>
    <cellStyle name="Normal 8 23 2 2" xfId="51182"/>
    <cellStyle name="Normal 8 23 2 2 2" xfId="51183"/>
    <cellStyle name="Normal 8 23 2 3" xfId="51184"/>
    <cellStyle name="Normal 8 23 2 4" xfId="51185"/>
    <cellStyle name="Normal 8 23 3" xfId="51186"/>
    <cellStyle name="Normal 8 23 3 2" xfId="51187"/>
    <cellStyle name="Normal 8 23 3 2 2" xfId="51188"/>
    <cellStyle name="Normal 8 23 3 3" xfId="51189"/>
    <cellStyle name="Normal 8 23 4" xfId="51190"/>
    <cellStyle name="Normal 8 23 4 2" xfId="51191"/>
    <cellStyle name="Normal 8 23 4 2 2" xfId="51192"/>
    <cellStyle name="Normal 8 23 4 3" xfId="51193"/>
    <cellStyle name="Normal 8 23 5" xfId="51194"/>
    <cellStyle name="Normal 8 23 5 2" xfId="51195"/>
    <cellStyle name="Normal 8 23 6" xfId="51196"/>
    <cellStyle name="Normal 8 23 7" xfId="51197"/>
    <cellStyle name="Normal 8 24" xfId="51198"/>
    <cellStyle name="Normal 8 24 2" xfId="51199"/>
    <cellStyle name="Normal 8 24 2 2" xfId="51200"/>
    <cellStyle name="Normal 8 24 2 2 2" xfId="51201"/>
    <cellStyle name="Normal 8 24 2 3" xfId="51202"/>
    <cellStyle name="Normal 8 24 2 4" xfId="51203"/>
    <cellStyle name="Normal 8 24 3" xfId="51204"/>
    <cellStyle name="Normal 8 24 3 2" xfId="51205"/>
    <cellStyle name="Normal 8 24 3 2 2" xfId="51206"/>
    <cellStyle name="Normal 8 24 3 3" xfId="51207"/>
    <cellStyle name="Normal 8 24 4" xfId="51208"/>
    <cellStyle name="Normal 8 24 4 2" xfId="51209"/>
    <cellStyle name="Normal 8 24 4 2 2" xfId="51210"/>
    <cellStyle name="Normal 8 24 4 3" xfId="51211"/>
    <cellStyle name="Normal 8 24 5" xfId="51212"/>
    <cellStyle name="Normal 8 24 5 2" xfId="51213"/>
    <cellStyle name="Normal 8 24 6" xfId="51214"/>
    <cellStyle name="Normal 8 24 7" xfId="51215"/>
    <cellStyle name="Normal 8 25" xfId="51216"/>
    <cellStyle name="Normal 8 25 2" xfId="51217"/>
    <cellStyle name="Normal 8 25 2 2" xfId="51218"/>
    <cellStyle name="Normal 8 25 2 2 2" xfId="51219"/>
    <cellStyle name="Normal 8 25 2 3" xfId="51220"/>
    <cellStyle name="Normal 8 25 2 4" xfId="51221"/>
    <cellStyle name="Normal 8 25 3" xfId="51222"/>
    <cellStyle name="Normal 8 25 3 2" xfId="51223"/>
    <cellStyle name="Normal 8 25 3 2 2" xfId="51224"/>
    <cellStyle name="Normal 8 25 3 3" xfId="51225"/>
    <cellStyle name="Normal 8 25 4" xfId="51226"/>
    <cellStyle name="Normal 8 25 4 2" xfId="51227"/>
    <cellStyle name="Normal 8 25 4 2 2" xfId="51228"/>
    <cellStyle name="Normal 8 25 4 3" xfId="51229"/>
    <cellStyle name="Normal 8 25 5" xfId="51230"/>
    <cellStyle name="Normal 8 25 5 2" xfId="51231"/>
    <cellStyle name="Normal 8 25 6" xfId="51232"/>
    <cellStyle name="Normal 8 25 7" xfId="51233"/>
    <cellStyle name="Normal 8 26" xfId="51234"/>
    <cellStyle name="Normal 8 26 2" xfId="51235"/>
    <cellStyle name="Normal 8 26 2 2" xfId="51236"/>
    <cellStyle name="Normal 8 26 2 2 2" xfId="51237"/>
    <cellStyle name="Normal 8 26 2 3" xfId="51238"/>
    <cellStyle name="Normal 8 26 2 4" xfId="51239"/>
    <cellStyle name="Normal 8 26 3" xfId="51240"/>
    <cellStyle name="Normal 8 26 3 2" xfId="51241"/>
    <cellStyle name="Normal 8 26 3 2 2" xfId="51242"/>
    <cellStyle name="Normal 8 26 3 3" xfId="51243"/>
    <cellStyle name="Normal 8 26 4" xfId="51244"/>
    <cellStyle name="Normal 8 26 4 2" xfId="51245"/>
    <cellStyle name="Normal 8 26 4 2 2" xfId="51246"/>
    <cellStyle name="Normal 8 26 4 3" xfId="51247"/>
    <cellStyle name="Normal 8 26 5" xfId="51248"/>
    <cellStyle name="Normal 8 26 5 2" xfId="51249"/>
    <cellStyle name="Normal 8 26 6" xfId="51250"/>
    <cellStyle name="Normal 8 26 7" xfId="51251"/>
    <cellStyle name="Normal 8 27" xfId="51252"/>
    <cellStyle name="Normal 8 27 2" xfId="51253"/>
    <cellStyle name="Normal 8 27 2 2" xfId="51254"/>
    <cellStyle name="Normal 8 27 2 2 2" xfId="51255"/>
    <cellStyle name="Normal 8 27 2 3" xfId="51256"/>
    <cellStyle name="Normal 8 27 2 4" xfId="51257"/>
    <cellStyle name="Normal 8 27 3" xfId="51258"/>
    <cellStyle name="Normal 8 27 3 2" xfId="51259"/>
    <cellStyle name="Normal 8 27 3 2 2" xfId="51260"/>
    <cellStyle name="Normal 8 27 3 3" xfId="51261"/>
    <cellStyle name="Normal 8 27 4" xfId="51262"/>
    <cellStyle name="Normal 8 27 4 2" xfId="51263"/>
    <cellStyle name="Normal 8 27 4 2 2" xfId="51264"/>
    <cellStyle name="Normal 8 27 4 3" xfId="51265"/>
    <cellStyle name="Normal 8 27 5" xfId="51266"/>
    <cellStyle name="Normal 8 27 5 2" xfId="51267"/>
    <cellStyle name="Normal 8 27 6" xfId="51268"/>
    <cellStyle name="Normal 8 27 7" xfId="51269"/>
    <cellStyle name="Normal 8 28" xfId="51270"/>
    <cellStyle name="Normal 8 28 2" xfId="51271"/>
    <cellStyle name="Normal 8 28 2 2" xfId="51272"/>
    <cellStyle name="Normal 8 28 2 2 2" xfId="51273"/>
    <cellStyle name="Normal 8 28 2 3" xfId="51274"/>
    <cellStyle name="Normal 8 28 2 4" xfId="51275"/>
    <cellStyle name="Normal 8 28 3" xfId="51276"/>
    <cellStyle name="Normal 8 28 3 2" xfId="51277"/>
    <cellStyle name="Normal 8 28 3 2 2" xfId="51278"/>
    <cellStyle name="Normal 8 28 3 3" xfId="51279"/>
    <cellStyle name="Normal 8 28 4" xfId="51280"/>
    <cellStyle name="Normal 8 28 4 2" xfId="51281"/>
    <cellStyle name="Normal 8 28 4 2 2" xfId="51282"/>
    <cellStyle name="Normal 8 28 4 3" xfId="51283"/>
    <cellStyle name="Normal 8 28 5" xfId="51284"/>
    <cellStyle name="Normal 8 28 5 2" xfId="51285"/>
    <cellStyle name="Normal 8 28 6" xfId="51286"/>
    <cellStyle name="Normal 8 28 7" xfId="51287"/>
    <cellStyle name="Normal 8 29" xfId="51288"/>
    <cellStyle name="Normal 8 29 2" xfId="51289"/>
    <cellStyle name="Normal 8 29 2 2" xfId="51290"/>
    <cellStyle name="Normal 8 29 2 2 2" xfId="51291"/>
    <cellStyle name="Normal 8 29 2 3" xfId="51292"/>
    <cellStyle name="Normal 8 29 2 4" xfId="51293"/>
    <cellStyle name="Normal 8 29 3" xfId="51294"/>
    <cellStyle name="Normal 8 29 3 2" xfId="51295"/>
    <cellStyle name="Normal 8 29 3 2 2" xfId="51296"/>
    <cellStyle name="Normal 8 29 3 3" xfId="51297"/>
    <cellStyle name="Normal 8 29 4" xfId="51298"/>
    <cellStyle name="Normal 8 29 4 2" xfId="51299"/>
    <cellStyle name="Normal 8 29 4 2 2" xfId="51300"/>
    <cellStyle name="Normal 8 29 4 3" xfId="51301"/>
    <cellStyle name="Normal 8 29 5" xfId="51302"/>
    <cellStyle name="Normal 8 29 5 2" xfId="51303"/>
    <cellStyle name="Normal 8 29 6" xfId="51304"/>
    <cellStyle name="Normal 8 29 7" xfId="51305"/>
    <cellStyle name="Normal 8 3" xfId="51306"/>
    <cellStyle name="Normal 8 3 2" xfId="51307"/>
    <cellStyle name="Normal 8 3 2 2" xfId="51308"/>
    <cellStyle name="Normal 8 3 2 2 2" xfId="51309"/>
    <cellStyle name="Normal 8 3 2 3" xfId="51310"/>
    <cellStyle name="Normal 8 3 2 4" xfId="51311"/>
    <cellStyle name="Normal 8 3 3" xfId="51312"/>
    <cellStyle name="Normal 8 3 3 2" xfId="51313"/>
    <cellStyle name="Normal 8 3 3 2 2" xfId="51314"/>
    <cellStyle name="Normal 8 3 3 3" xfId="51315"/>
    <cellStyle name="Normal 8 3 4" xfId="51316"/>
    <cellStyle name="Normal 8 3 4 2" xfId="51317"/>
    <cellStyle name="Normal 8 3 4 2 2" xfId="51318"/>
    <cellStyle name="Normal 8 3 4 3" xfId="51319"/>
    <cellStyle name="Normal 8 3 5" xfId="51320"/>
    <cellStyle name="Normal 8 3 5 2" xfId="51321"/>
    <cellStyle name="Normal 8 3 6" xfId="51322"/>
    <cellStyle name="Normal 8 3 7" xfId="51323"/>
    <cellStyle name="Normal 8 30" xfId="51324"/>
    <cellStyle name="Normal 8 30 2" xfId="51325"/>
    <cellStyle name="Normal 8 30 2 2" xfId="51326"/>
    <cellStyle name="Normal 8 30 2 2 2" xfId="51327"/>
    <cellStyle name="Normal 8 30 2 3" xfId="51328"/>
    <cellStyle name="Normal 8 30 2 4" xfId="51329"/>
    <cellStyle name="Normal 8 30 3" xfId="51330"/>
    <cellStyle name="Normal 8 30 3 2" xfId="51331"/>
    <cellStyle name="Normal 8 30 3 2 2" xfId="51332"/>
    <cellStyle name="Normal 8 30 3 3" xfId="51333"/>
    <cellStyle name="Normal 8 30 4" xfId="51334"/>
    <cellStyle name="Normal 8 30 4 2" xfId="51335"/>
    <cellStyle name="Normal 8 30 4 2 2" xfId="51336"/>
    <cellStyle name="Normal 8 30 4 3" xfId="51337"/>
    <cellStyle name="Normal 8 30 5" xfId="51338"/>
    <cellStyle name="Normal 8 30 5 2" xfId="51339"/>
    <cellStyle name="Normal 8 30 6" xfId="51340"/>
    <cellStyle name="Normal 8 30 7" xfId="51341"/>
    <cellStyle name="Normal 8 31" xfId="51342"/>
    <cellStyle name="Normal 8 31 2" xfId="51343"/>
    <cellStyle name="Normal 8 31 2 2" xfId="51344"/>
    <cellStyle name="Normal 8 31 2 2 2" xfId="51345"/>
    <cellStyle name="Normal 8 31 2 3" xfId="51346"/>
    <cellStyle name="Normal 8 31 2 4" xfId="51347"/>
    <cellStyle name="Normal 8 31 3" xfId="51348"/>
    <cellStyle name="Normal 8 31 3 2" xfId="51349"/>
    <cellStyle name="Normal 8 31 3 2 2" xfId="51350"/>
    <cellStyle name="Normal 8 31 3 3" xfId="51351"/>
    <cellStyle name="Normal 8 31 4" xfId="51352"/>
    <cellStyle name="Normal 8 31 4 2" xfId="51353"/>
    <cellStyle name="Normal 8 31 4 2 2" xfId="51354"/>
    <cellStyle name="Normal 8 31 4 3" xfId="51355"/>
    <cellStyle name="Normal 8 31 5" xfId="51356"/>
    <cellStyle name="Normal 8 31 5 2" xfId="51357"/>
    <cellStyle name="Normal 8 31 6" xfId="51358"/>
    <cellStyle name="Normal 8 31 7" xfId="51359"/>
    <cellStyle name="Normal 8 32" xfId="51360"/>
    <cellStyle name="Normal 8 32 2" xfId="51361"/>
    <cellStyle name="Normal 8 32 2 2" xfId="51362"/>
    <cellStyle name="Normal 8 32 2 2 2" xfId="51363"/>
    <cellStyle name="Normal 8 32 2 3" xfId="51364"/>
    <cellStyle name="Normal 8 32 2 4" xfId="51365"/>
    <cellStyle name="Normal 8 32 3" xfId="51366"/>
    <cellStyle name="Normal 8 32 3 2" xfId="51367"/>
    <cellStyle name="Normal 8 32 3 2 2" xfId="51368"/>
    <cellStyle name="Normal 8 32 3 3" xfId="51369"/>
    <cellStyle name="Normal 8 32 4" xfId="51370"/>
    <cellStyle name="Normal 8 32 4 2" xfId="51371"/>
    <cellStyle name="Normal 8 32 4 2 2" xfId="51372"/>
    <cellStyle name="Normal 8 32 4 3" xfId="51373"/>
    <cellStyle name="Normal 8 32 5" xfId="51374"/>
    <cellStyle name="Normal 8 32 5 2" xfId="51375"/>
    <cellStyle name="Normal 8 32 6" xfId="51376"/>
    <cellStyle name="Normal 8 32 7" xfId="51377"/>
    <cellStyle name="Normal 8 33" xfId="51378"/>
    <cellStyle name="Normal 8 33 2" xfId="51379"/>
    <cellStyle name="Normal 8 33 2 2" xfId="51380"/>
    <cellStyle name="Normal 8 33 2 2 2" xfId="51381"/>
    <cellStyle name="Normal 8 33 2 3" xfId="51382"/>
    <cellStyle name="Normal 8 33 2 4" xfId="51383"/>
    <cellStyle name="Normal 8 33 3" xfId="51384"/>
    <cellStyle name="Normal 8 33 3 2" xfId="51385"/>
    <cellStyle name="Normal 8 33 3 2 2" xfId="51386"/>
    <cellStyle name="Normal 8 33 3 3" xfId="51387"/>
    <cellStyle name="Normal 8 33 4" xfId="51388"/>
    <cellStyle name="Normal 8 33 4 2" xfId="51389"/>
    <cellStyle name="Normal 8 33 4 2 2" xfId="51390"/>
    <cellStyle name="Normal 8 33 4 3" xfId="51391"/>
    <cellStyle name="Normal 8 33 5" xfId="51392"/>
    <cellStyle name="Normal 8 33 5 2" xfId="51393"/>
    <cellStyle name="Normal 8 33 6" xfId="51394"/>
    <cellStyle name="Normal 8 33 7" xfId="51395"/>
    <cellStyle name="Normal 8 34" xfId="51396"/>
    <cellStyle name="Normal 8 34 2" xfId="51397"/>
    <cellStyle name="Normal 8 34 2 2" xfId="51398"/>
    <cellStyle name="Normal 8 34 2 2 2" xfId="51399"/>
    <cellStyle name="Normal 8 34 2 3" xfId="51400"/>
    <cellStyle name="Normal 8 34 2 4" xfId="51401"/>
    <cellStyle name="Normal 8 34 3" xfId="51402"/>
    <cellStyle name="Normal 8 34 3 2" xfId="51403"/>
    <cellStyle name="Normal 8 34 3 2 2" xfId="51404"/>
    <cellStyle name="Normal 8 34 3 3" xfId="51405"/>
    <cellStyle name="Normal 8 34 4" xfId="51406"/>
    <cellStyle name="Normal 8 34 4 2" xfId="51407"/>
    <cellStyle name="Normal 8 34 4 2 2" xfId="51408"/>
    <cellStyle name="Normal 8 34 4 3" xfId="51409"/>
    <cellStyle name="Normal 8 34 5" xfId="51410"/>
    <cellStyle name="Normal 8 34 5 2" xfId="51411"/>
    <cellStyle name="Normal 8 34 6" xfId="51412"/>
    <cellStyle name="Normal 8 34 7" xfId="51413"/>
    <cellStyle name="Normal 8 35" xfId="51414"/>
    <cellStyle name="Normal 8 35 2" xfId="51415"/>
    <cellStyle name="Normal 8 35 2 2" xfId="51416"/>
    <cellStyle name="Normal 8 35 2 2 2" xfId="51417"/>
    <cellStyle name="Normal 8 35 2 3" xfId="51418"/>
    <cellStyle name="Normal 8 35 2 4" xfId="51419"/>
    <cellStyle name="Normal 8 35 3" xfId="51420"/>
    <cellStyle name="Normal 8 35 3 2" xfId="51421"/>
    <cellStyle name="Normal 8 35 3 2 2" xfId="51422"/>
    <cellStyle name="Normal 8 35 3 3" xfId="51423"/>
    <cellStyle name="Normal 8 35 4" xfId="51424"/>
    <cellStyle name="Normal 8 35 4 2" xfId="51425"/>
    <cellStyle name="Normal 8 35 4 2 2" xfId="51426"/>
    <cellStyle name="Normal 8 35 4 3" xfId="51427"/>
    <cellStyle name="Normal 8 35 5" xfId="51428"/>
    <cellStyle name="Normal 8 35 5 2" xfId="51429"/>
    <cellStyle name="Normal 8 35 6" xfId="51430"/>
    <cellStyle name="Normal 8 35 7" xfId="51431"/>
    <cellStyle name="Normal 8 36" xfId="51432"/>
    <cellStyle name="Normal 8 36 2" xfId="51433"/>
    <cellStyle name="Normal 8 36 2 2" xfId="51434"/>
    <cellStyle name="Normal 8 36 2 2 2" xfId="51435"/>
    <cellStyle name="Normal 8 36 2 3" xfId="51436"/>
    <cellStyle name="Normal 8 36 2 4" xfId="51437"/>
    <cellStyle name="Normal 8 36 3" xfId="51438"/>
    <cellStyle name="Normal 8 36 3 2" xfId="51439"/>
    <cellStyle name="Normal 8 36 3 2 2" xfId="51440"/>
    <cellStyle name="Normal 8 36 3 3" xfId="51441"/>
    <cellStyle name="Normal 8 36 4" xfId="51442"/>
    <cellStyle name="Normal 8 36 4 2" xfId="51443"/>
    <cellStyle name="Normal 8 36 4 2 2" xfId="51444"/>
    <cellStyle name="Normal 8 36 4 3" xfId="51445"/>
    <cellStyle name="Normal 8 36 5" xfId="51446"/>
    <cellStyle name="Normal 8 36 5 2" xfId="51447"/>
    <cellStyle name="Normal 8 36 6" xfId="51448"/>
    <cellStyle name="Normal 8 36 7" xfId="51449"/>
    <cellStyle name="Normal 8 37" xfId="51450"/>
    <cellStyle name="Normal 8 37 2" xfId="51451"/>
    <cellStyle name="Normal 8 37 2 2" xfId="51452"/>
    <cellStyle name="Normal 8 37 2 2 2" xfId="51453"/>
    <cellStyle name="Normal 8 37 2 3" xfId="51454"/>
    <cellStyle name="Normal 8 37 2 4" xfId="51455"/>
    <cellStyle name="Normal 8 37 3" xfId="51456"/>
    <cellStyle name="Normal 8 37 3 2" xfId="51457"/>
    <cellStyle name="Normal 8 37 3 2 2" xfId="51458"/>
    <cellStyle name="Normal 8 37 3 3" xfId="51459"/>
    <cellStyle name="Normal 8 37 4" xfId="51460"/>
    <cellStyle name="Normal 8 37 4 2" xfId="51461"/>
    <cellStyle name="Normal 8 37 4 2 2" xfId="51462"/>
    <cellStyle name="Normal 8 37 4 3" xfId="51463"/>
    <cellStyle name="Normal 8 37 5" xfId="51464"/>
    <cellStyle name="Normal 8 37 5 2" xfId="51465"/>
    <cellStyle name="Normal 8 37 6" xfId="51466"/>
    <cellStyle name="Normal 8 37 7" xfId="51467"/>
    <cellStyle name="Normal 8 38" xfId="51468"/>
    <cellStyle name="Normal 8 38 2" xfId="51469"/>
    <cellStyle name="Normal 8 38 2 2" xfId="51470"/>
    <cellStyle name="Normal 8 38 2 2 2" xfId="51471"/>
    <cellStyle name="Normal 8 38 2 3" xfId="51472"/>
    <cellStyle name="Normal 8 38 2 4" xfId="51473"/>
    <cellStyle name="Normal 8 38 3" xfId="51474"/>
    <cellStyle name="Normal 8 38 3 2" xfId="51475"/>
    <cellStyle name="Normal 8 38 3 2 2" xfId="51476"/>
    <cellStyle name="Normal 8 38 3 3" xfId="51477"/>
    <cellStyle name="Normal 8 38 4" xfId="51478"/>
    <cellStyle name="Normal 8 38 4 2" xfId="51479"/>
    <cellStyle name="Normal 8 38 4 2 2" xfId="51480"/>
    <cellStyle name="Normal 8 38 4 3" xfId="51481"/>
    <cellStyle name="Normal 8 38 5" xfId="51482"/>
    <cellStyle name="Normal 8 38 5 2" xfId="51483"/>
    <cellStyle name="Normal 8 38 6" xfId="51484"/>
    <cellStyle name="Normal 8 38 7" xfId="51485"/>
    <cellStyle name="Normal 8 39" xfId="51486"/>
    <cellStyle name="Normal 8 39 2" xfId="51487"/>
    <cellStyle name="Normal 8 39 2 2" xfId="51488"/>
    <cellStyle name="Normal 8 39 2 2 2" xfId="51489"/>
    <cellStyle name="Normal 8 39 2 3" xfId="51490"/>
    <cellStyle name="Normal 8 39 2 4" xfId="51491"/>
    <cellStyle name="Normal 8 39 3" xfId="51492"/>
    <cellStyle name="Normal 8 39 3 2" xfId="51493"/>
    <cellStyle name="Normal 8 39 3 2 2" xfId="51494"/>
    <cellStyle name="Normal 8 39 3 3" xfId="51495"/>
    <cellStyle name="Normal 8 39 4" xfId="51496"/>
    <cellStyle name="Normal 8 39 4 2" xfId="51497"/>
    <cellStyle name="Normal 8 39 4 2 2" xfId="51498"/>
    <cellStyle name="Normal 8 39 4 3" xfId="51499"/>
    <cellStyle name="Normal 8 39 5" xfId="51500"/>
    <cellStyle name="Normal 8 39 5 2" xfId="51501"/>
    <cellStyle name="Normal 8 39 6" xfId="51502"/>
    <cellStyle name="Normal 8 39 7" xfId="51503"/>
    <cellStyle name="Normal 8 4" xfId="51504"/>
    <cellStyle name="Normal 8 4 2" xfId="51505"/>
    <cellStyle name="Normal 8 4 2 2" xfId="51506"/>
    <cellStyle name="Normal 8 4 2 2 2" xfId="51507"/>
    <cellStyle name="Normal 8 4 2 3" xfId="51508"/>
    <cellStyle name="Normal 8 4 2 4" xfId="51509"/>
    <cellStyle name="Normal 8 4 3" xfId="51510"/>
    <cellStyle name="Normal 8 4 3 2" xfId="51511"/>
    <cellStyle name="Normal 8 4 3 2 2" xfId="51512"/>
    <cellStyle name="Normal 8 4 3 3" xfId="51513"/>
    <cellStyle name="Normal 8 4 4" xfId="51514"/>
    <cellStyle name="Normal 8 4 4 2" xfId="51515"/>
    <cellStyle name="Normal 8 4 4 2 2" xfId="51516"/>
    <cellStyle name="Normal 8 4 4 3" xfId="51517"/>
    <cellStyle name="Normal 8 4 5" xfId="51518"/>
    <cellStyle name="Normal 8 4 5 2" xfId="51519"/>
    <cellStyle name="Normal 8 4 6" xfId="51520"/>
    <cellStyle name="Normal 8 4 7" xfId="51521"/>
    <cellStyle name="Normal 8 40" xfId="51522"/>
    <cellStyle name="Normal 8 40 2" xfId="51523"/>
    <cellStyle name="Normal 8 40 3" xfId="51524"/>
    <cellStyle name="Normal 8 40 4" xfId="51525"/>
    <cellStyle name="Normal 8 40 5" xfId="51526"/>
    <cellStyle name="Normal 8 41" xfId="51527"/>
    <cellStyle name="Normal 8 41 2" xfId="51528"/>
    <cellStyle name="Normal 8 41 3" xfId="51529"/>
    <cellStyle name="Normal 8 41 4" xfId="51530"/>
    <cellStyle name="Normal 8 41 5" xfId="51531"/>
    <cellStyle name="Normal 8 42" xfId="51532"/>
    <cellStyle name="Normal 8 42 2" xfId="51533"/>
    <cellStyle name="Normal 8 42 3" xfId="51534"/>
    <cellStyle name="Normal 8 42 4" xfId="51535"/>
    <cellStyle name="Normal 8 42 5" xfId="51536"/>
    <cellStyle name="Normal 8 42 5 2" xfId="51537"/>
    <cellStyle name="Normal 8 42 6" xfId="51538"/>
    <cellStyle name="Normal 8 43" xfId="51539"/>
    <cellStyle name="Normal 8 43 2" xfId="51540"/>
    <cellStyle name="Normal 8 43 2 2" xfId="51541"/>
    <cellStyle name="Normal 8 43 3" xfId="51542"/>
    <cellStyle name="Normal 8 43 4" xfId="51543"/>
    <cellStyle name="Normal 8 44" xfId="51544"/>
    <cellStyle name="Normal 8 44 2" xfId="51545"/>
    <cellStyle name="Normal 8 44 2 2" xfId="51546"/>
    <cellStyle name="Normal 8 44 3" xfId="51547"/>
    <cellStyle name="Normal 8 45" xfId="51548"/>
    <cellStyle name="Normal 8 45 2" xfId="51549"/>
    <cellStyle name="Normal 8 45 2 2" xfId="51550"/>
    <cellStyle name="Normal 8 45 3" xfId="51551"/>
    <cellStyle name="Normal 8 46" xfId="51552"/>
    <cellStyle name="Normal 8 46 2" xfId="51553"/>
    <cellStyle name="Normal 8 47" xfId="51554"/>
    <cellStyle name="Normal 8 48" xfId="51555"/>
    <cellStyle name="Normal 8 49" xfId="51556"/>
    <cellStyle name="Normal 8 5" xfId="51557"/>
    <cellStyle name="Normal 8 5 2" xfId="51558"/>
    <cellStyle name="Normal 8 5 2 2" xfId="51559"/>
    <cellStyle name="Normal 8 5 2 2 2" xfId="51560"/>
    <cellStyle name="Normal 8 5 2 3" xfId="51561"/>
    <cellStyle name="Normal 8 5 2 4" xfId="51562"/>
    <cellStyle name="Normal 8 5 3" xfId="51563"/>
    <cellStyle name="Normal 8 5 3 2" xfId="51564"/>
    <cellStyle name="Normal 8 5 3 2 2" xfId="51565"/>
    <cellStyle name="Normal 8 5 3 3" xfId="51566"/>
    <cellStyle name="Normal 8 5 4" xfId="51567"/>
    <cellStyle name="Normal 8 5 4 2" xfId="51568"/>
    <cellStyle name="Normal 8 5 4 2 2" xfId="51569"/>
    <cellStyle name="Normal 8 5 4 3" xfId="51570"/>
    <cellStyle name="Normal 8 5 5" xfId="51571"/>
    <cellStyle name="Normal 8 5 5 2" xfId="51572"/>
    <cellStyle name="Normal 8 5 6" xfId="51573"/>
    <cellStyle name="Normal 8 5 7" xfId="51574"/>
    <cellStyle name="Normal 8 6" xfId="51575"/>
    <cellStyle name="Normal 8 6 2" xfId="51576"/>
    <cellStyle name="Normal 8 6 2 2" xfId="51577"/>
    <cellStyle name="Normal 8 6 2 2 2" xfId="51578"/>
    <cellStyle name="Normal 8 6 2 3" xfId="51579"/>
    <cellStyle name="Normal 8 6 2 4" xfId="51580"/>
    <cellStyle name="Normal 8 6 3" xfId="51581"/>
    <cellStyle name="Normal 8 6 3 2" xfId="51582"/>
    <cellStyle name="Normal 8 6 3 2 2" xfId="51583"/>
    <cellStyle name="Normal 8 6 3 3" xfId="51584"/>
    <cellStyle name="Normal 8 6 4" xfId="51585"/>
    <cellStyle name="Normal 8 6 4 2" xfId="51586"/>
    <cellStyle name="Normal 8 6 4 2 2" xfId="51587"/>
    <cellStyle name="Normal 8 6 4 3" xfId="51588"/>
    <cellStyle name="Normal 8 6 5" xfId="51589"/>
    <cellStyle name="Normal 8 6 5 2" xfId="51590"/>
    <cellStyle name="Normal 8 6 6" xfId="51591"/>
    <cellStyle name="Normal 8 6 7" xfId="51592"/>
    <cellStyle name="Normal 8 7" xfId="51593"/>
    <cellStyle name="Normal 8 7 2" xfId="51594"/>
    <cellStyle name="Normal 8 7 2 2" xfId="51595"/>
    <cellStyle name="Normal 8 7 2 2 2" xfId="51596"/>
    <cellStyle name="Normal 8 7 2 3" xfId="51597"/>
    <cellStyle name="Normal 8 7 2 4" xfId="51598"/>
    <cellStyle name="Normal 8 7 3" xfId="51599"/>
    <cellStyle name="Normal 8 7 3 2" xfId="51600"/>
    <cellStyle name="Normal 8 7 3 2 2" xfId="51601"/>
    <cellStyle name="Normal 8 7 3 3" xfId="51602"/>
    <cellStyle name="Normal 8 7 4" xfId="51603"/>
    <cellStyle name="Normal 8 7 4 2" xfId="51604"/>
    <cellStyle name="Normal 8 7 4 2 2" xfId="51605"/>
    <cellStyle name="Normal 8 7 4 3" xfId="51606"/>
    <cellStyle name="Normal 8 7 5" xfId="51607"/>
    <cellStyle name="Normal 8 7 5 2" xfId="51608"/>
    <cellStyle name="Normal 8 7 6" xfId="51609"/>
    <cellStyle name="Normal 8 7 7" xfId="51610"/>
    <cellStyle name="Normal 8 8" xfId="51611"/>
    <cellStyle name="Normal 8 8 2" xfId="51612"/>
    <cellStyle name="Normal 8 8 2 2" xfId="51613"/>
    <cellStyle name="Normal 8 8 2 2 2" xfId="51614"/>
    <cellStyle name="Normal 8 8 2 3" xfId="51615"/>
    <cellStyle name="Normal 8 8 2 4" xfId="51616"/>
    <cellStyle name="Normal 8 8 3" xfId="51617"/>
    <cellStyle name="Normal 8 8 3 2" xfId="51618"/>
    <cellStyle name="Normal 8 8 3 2 2" xfId="51619"/>
    <cellStyle name="Normal 8 8 3 3" xfId="51620"/>
    <cellStyle name="Normal 8 8 4" xfId="51621"/>
    <cellStyle name="Normal 8 8 4 2" xfId="51622"/>
    <cellStyle name="Normal 8 8 4 2 2" xfId="51623"/>
    <cellStyle name="Normal 8 8 4 3" xfId="51624"/>
    <cellStyle name="Normal 8 8 5" xfId="51625"/>
    <cellStyle name="Normal 8 8 5 2" xfId="51626"/>
    <cellStyle name="Normal 8 8 6" xfId="51627"/>
    <cellStyle name="Normal 8 8 7" xfId="51628"/>
    <cellStyle name="Normal 8 9" xfId="51629"/>
    <cellStyle name="Normal 8 9 2" xfId="51630"/>
    <cellStyle name="Normal 8 9 2 2" xfId="51631"/>
    <cellStyle name="Normal 8 9 2 2 2" xfId="51632"/>
    <cellStyle name="Normal 8 9 2 3" xfId="51633"/>
    <cellStyle name="Normal 8 9 2 4" xfId="51634"/>
    <cellStyle name="Normal 8 9 3" xfId="51635"/>
    <cellStyle name="Normal 8 9 3 2" xfId="51636"/>
    <cellStyle name="Normal 8 9 3 2 2" xfId="51637"/>
    <cellStyle name="Normal 8 9 3 3" xfId="51638"/>
    <cellStyle name="Normal 8 9 4" xfId="51639"/>
    <cellStyle name="Normal 8 9 4 2" xfId="51640"/>
    <cellStyle name="Normal 8 9 4 2 2" xfId="51641"/>
    <cellStyle name="Normal 8 9 4 3" xfId="51642"/>
    <cellStyle name="Normal 8 9 5" xfId="51643"/>
    <cellStyle name="Normal 8 9 5 2" xfId="51644"/>
    <cellStyle name="Normal 8 9 6" xfId="51645"/>
    <cellStyle name="Normal 8 9 7" xfId="51646"/>
    <cellStyle name="Normal 80" xfId="51647"/>
    <cellStyle name="Normal 81" xfId="51648"/>
    <cellStyle name="Normal 81 2" xfId="51649"/>
    <cellStyle name="Normal 81 2 2" xfId="51650"/>
    <cellStyle name="Normal 81 2 2 2" xfId="51651"/>
    <cellStyle name="Normal 81 2 3" xfId="51652"/>
    <cellStyle name="Normal 81 3" xfId="51653"/>
    <cellStyle name="Normal 81 3 2" xfId="51654"/>
    <cellStyle name="Normal 81 3 2 2" xfId="51655"/>
    <cellStyle name="Normal 81 3 3" xfId="51656"/>
    <cellStyle name="Normal 81 4" xfId="51657"/>
    <cellStyle name="Normal 81 4 2" xfId="51658"/>
    <cellStyle name="Normal 81 4 2 2" xfId="51659"/>
    <cellStyle name="Normal 81 4 3" xfId="51660"/>
    <cellStyle name="Normal 81 5" xfId="51661"/>
    <cellStyle name="Normal 81 5 2" xfId="51662"/>
    <cellStyle name="Normal 81 6" xfId="51663"/>
    <cellStyle name="Normal 81 7" xfId="51664"/>
    <cellStyle name="Normal 82" xfId="51665"/>
    <cellStyle name="Normal 82 2" xfId="51666"/>
    <cellStyle name="Normal 82 2 2" xfId="51667"/>
    <cellStyle name="Normal 82 2 2 2" xfId="51668"/>
    <cellStyle name="Normal 82 2 3" xfId="51669"/>
    <cellStyle name="Normal 82 3" xfId="51670"/>
    <cellStyle name="Normal 82 3 2" xfId="51671"/>
    <cellStyle name="Normal 82 3 2 2" xfId="51672"/>
    <cellStyle name="Normal 82 3 3" xfId="51673"/>
    <cellStyle name="Normal 82 4" xfId="51674"/>
    <cellStyle name="Normal 82 4 2" xfId="51675"/>
    <cellStyle name="Normal 82 4 2 2" xfId="51676"/>
    <cellStyle name="Normal 82 4 3" xfId="51677"/>
    <cellStyle name="Normal 82 5" xfId="51678"/>
    <cellStyle name="Normal 82 5 2" xfId="51679"/>
    <cellStyle name="Normal 82 6" xfId="51680"/>
    <cellStyle name="Normal 82 7" xfId="51681"/>
    <cellStyle name="Normal 83" xfId="51682"/>
    <cellStyle name="Normal 83 2" xfId="51683"/>
    <cellStyle name="Normal 83 2 2" xfId="51684"/>
    <cellStyle name="Normal 83 2 2 2" xfId="51685"/>
    <cellStyle name="Normal 83 2 3" xfId="51686"/>
    <cellStyle name="Normal 83 3" xfId="51687"/>
    <cellStyle name="Normal 83 3 2" xfId="51688"/>
    <cellStyle name="Normal 83 3 2 2" xfId="51689"/>
    <cellStyle name="Normal 83 3 3" xfId="51690"/>
    <cellStyle name="Normal 83 4" xfId="51691"/>
    <cellStyle name="Normal 83 4 2" xfId="51692"/>
    <cellStyle name="Normal 83 4 2 2" xfId="51693"/>
    <cellStyle name="Normal 83 4 3" xfId="51694"/>
    <cellStyle name="Normal 83 5" xfId="51695"/>
    <cellStyle name="Normal 83 5 2" xfId="51696"/>
    <cellStyle name="Normal 83 6" xfId="51697"/>
    <cellStyle name="Normal 83 7" xfId="51698"/>
    <cellStyle name="Normal 84" xfId="51699"/>
    <cellStyle name="Normal 84 2" xfId="51700"/>
    <cellStyle name="Normal 84 2 2" xfId="51701"/>
    <cellStyle name="Normal 84 2 2 2" xfId="51702"/>
    <cellStyle name="Normal 84 2 3" xfId="51703"/>
    <cellStyle name="Normal 84 3" xfId="51704"/>
    <cellStyle name="Normal 84 3 2" xfId="51705"/>
    <cellStyle name="Normal 84 3 2 2" xfId="51706"/>
    <cellStyle name="Normal 84 3 3" xfId="51707"/>
    <cellStyle name="Normal 84 4" xfId="51708"/>
    <cellStyle name="Normal 84 4 2" xfId="51709"/>
    <cellStyle name="Normal 84 4 2 2" xfId="51710"/>
    <cellStyle name="Normal 84 4 3" xfId="51711"/>
    <cellStyle name="Normal 84 5" xfId="51712"/>
    <cellStyle name="Normal 84 5 2" xfId="51713"/>
    <cellStyle name="Normal 84 6" xfId="51714"/>
    <cellStyle name="Normal 84 7" xfId="51715"/>
    <cellStyle name="Normal 85" xfId="51716"/>
    <cellStyle name="Normal 85 2" xfId="51717"/>
    <cellStyle name="Normal 85 2 2" xfId="51718"/>
    <cellStyle name="Normal 85 3" xfId="51719"/>
    <cellStyle name="Normal 86" xfId="51720"/>
    <cellStyle name="Normal 86 2" xfId="51721"/>
    <cellStyle name="Normal 86 2 2" xfId="51722"/>
    <cellStyle name="Normal 86 3" xfId="51723"/>
    <cellStyle name="Normal 87" xfId="51724"/>
    <cellStyle name="Normal 87 2" xfId="51725"/>
    <cellStyle name="Normal 87 2 2" xfId="51726"/>
    <cellStyle name="Normal 87 3" xfId="51727"/>
    <cellStyle name="Normal 88" xfId="51728"/>
    <cellStyle name="Normal 88 2" xfId="51729"/>
    <cellStyle name="Normal 88 2 2" xfId="51730"/>
    <cellStyle name="Normal 88 3" xfId="51731"/>
    <cellStyle name="Normal 88 4" xfId="51732"/>
    <cellStyle name="Normal 89" xfId="51733"/>
    <cellStyle name="Normal 9" xfId="51734"/>
    <cellStyle name="Normal 9 10" xfId="51735"/>
    <cellStyle name="Normal 9 11" xfId="51736"/>
    <cellStyle name="Normal 9 12" xfId="58595"/>
    <cellStyle name="Normal 9 2" xfId="51737"/>
    <cellStyle name="Normal 9 2 2" xfId="51738"/>
    <cellStyle name="Normal 9 2 3" xfId="51739"/>
    <cellStyle name="Normal 9 2 4" xfId="51740"/>
    <cellStyle name="Normal 9 2 5" xfId="51741"/>
    <cellStyle name="Normal 9 3" xfId="51742"/>
    <cellStyle name="Normal 9 3 2" xfId="51743"/>
    <cellStyle name="Normal 9 3 3" xfId="51744"/>
    <cellStyle name="Normal 9 3 4" xfId="51745"/>
    <cellStyle name="Normal 9 3 5" xfId="51746"/>
    <cellStyle name="Normal 9 4" xfId="51747"/>
    <cellStyle name="Normal 9 4 2" xfId="51748"/>
    <cellStyle name="Normal 9 4 3" xfId="51749"/>
    <cellStyle name="Normal 9 4 4" xfId="51750"/>
    <cellStyle name="Normal 9 4 5" xfId="51751"/>
    <cellStyle name="Normal 9 4 5 2" xfId="51752"/>
    <cellStyle name="Normal 9 4 6" xfId="51753"/>
    <cellStyle name="Normal 9 5" xfId="51754"/>
    <cellStyle name="Normal 9 5 2" xfId="51755"/>
    <cellStyle name="Normal 9 5 2 2" xfId="51756"/>
    <cellStyle name="Normal 9 5 3" xfId="51757"/>
    <cellStyle name="Normal 9 5 4" xfId="51758"/>
    <cellStyle name="Normal 9 6" xfId="51759"/>
    <cellStyle name="Normal 9 6 2" xfId="51760"/>
    <cellStyle name="Normal 9 6 2 2" xfId="51761"/>
    <cellStyle name="Normal 9 6 3" xfId="51762"/>
    <cellStyle name="Normal 9 7" xfId="51763"/>
    <cellStyle name="Normal 9 7 2" xfId="51764"/>
    <cellStyle name="Normal 9 7 2 2" xfId="51765"/>
    <cellStyle name="Normal 9 7 3" xfId="51766"/>
    <cellStyle name="Normal 9 8" xfId="51767"/>
    <cellStyle name="Normal 9 8 2" xfId="51768"/>
    <cellStyle name="Normal 9 9" xfId="51769"/>
    <cellStyle name="Normal 90" xfId="51770"/>
    <cellStyle name="Normal 90 2" xfId="51771"/>
    <cellStyle name="Normal 91" xfId="51772"/>
    <cellStyle name="Normal 91 2" xfId="51773"/>
    <cellStyle name="Normal 92" xfId="51774"/>
    <cellStyle name="Normal 92 2" xfId="51775"/>
    <cellStyle name="Normal 93" xfId="51776"/>
    <cellStyle name="Normal 93 2" xfId="51777"/>
    <cellStyle name="Normal 94" xfId="51778"/>
    <cellStyle name="Normal 95" xfId="51779"/>
    <cellStyle name="Normal 96" xfId="51780"/>
    <cellStyle name="Normal 97" xfId="51781"/>
    <cellStyle name="Normal 98" xfId="51782"/>
    <cellStyle name="Normal 99" xfId="51783"/>
    <cellStyle name="Normal_3 - GP Practice" xfId="2"/>
    <cellStyle name="Note" xfId="58568" builtinId="10" customBuiltin="1"/>
    <cellStyle name="Note 10" xfId="51784"/>
    <cellStyle name="Note 10 2" xfId="51785"/>
    <cellStyle name="Note 11" xfId="51786"/>
    <cellStyle name="Note 11 2" xfId="51787"/>
    <cellStyle name="Note 12" xfId="51788"/>
    <cellStyle name="Note 12 2" xfId="51789"/>
    <cellStyle name="Note 13" xfId="51790"/>
    <cellStyle name="Note 13 2" xfId="51791"/>
    <cellStyle name="Note 14" xfId="51792"/>
    <cellStyle name="Note 14 2" xfId="51793"/>
    <cellStyle name="Note 15" xfId="51794"/>
    <cellStyle name="Note 15 2" xfId="51795"/>
    <cellStyle name="Note 16" xfId="51796"/>
    <cellStyle name="Note 16 2" xfId="51797"/>
    <cellStyle name="Note 17" xfId="51798"/>
    <cellStyle name="Note 18" xfId="51799"/>
    <cellStyle name="Note 18 2" xfId="51800"/>
    <cellStyle name="Note 18 2 2" xfId="51801"/>
    <cellStyle name="Note 18 2 2 2" xfId="51802"/>
    <cellStyle name="Note 18 2 3" xfId="51803"/>
    <cellStyle name="Note 18 2 4" xfId="51804"/>
    <cellStyle name="Note 18 3" xfId="51805"/>
    <cellStyle name="Note 18 3 2" xfId="51806"/>
    <cellStyle name="Note 18 3 2 2" xfId="51807"/>
    <cellStyle name="Note 18 3 3" xfId="51808"/>
    <cellStyle name="Note 18 4" xfId="51809"/>
    <cellStyle name="Note 18 4 2" xfId="51810"/>
    <cellStyle name="Note 18 4 2 2" xfId="51811"/>
    <cellStyle name="Note 18 4 3" xfId="51812"/>
    <cellStyle name="Note 18 5" xfId="51813"/>
    <cellStyle name="Note 18 5 2" xfId="51814"/>
    <cellStyle name="Note 18 6" xfId="51815"/>
    <cellStyle name="Note 18 7" xfId="51816"/>
    <cellStyle name="Note 19" xfId="51817"/>
    <cellStyle name="Note 19 2" xfId="51818"/>
    <cellStyle name="Note 19 2 2" xfId="51819"/>
    <cellStyle name="Note 19 2 2 2" xfId="51820"/>
    <cellStyle name="Note 19 2 3" xfId="51821"/>
    <cellStyle name="Note 19 2 4" xfId="51822"/>
    <cellStyle name="Note 19 3" xfId="51823"/>
    <cellStyle name="Note 19 3 2" xfId="51824"/>
    <cellStyle name="Note 19 3 2 2" xfId="51825"/>
    <cellStyle name="Note 19 3 3" xfId="51826"/>
    <cellStyle name="Note 19 4" xfId="51827"/>
    <cellStyle name="Note 19 4 2" xfId="51828"/>
    <cellStyle name="Note 19 4 2 2" xfId="51829"/>
    <cellStyle name="Note 19 4 3" xfId="51830"/>
    <cellStyle name="Note 19 5" xfId="51831"/>
    <cellStyle name="Note 19 5 2" xfId="51832"/>
    <cellStyle name="Note 19 6" xfId="51833"/>
    <cellStyle name="Note 19 7" xfId="51834"/>
    <cellStyle name="Note 2" xfId="19"/>
    <cellStyle name="Note 2 10" xfId="51835"/>
    <cellStyle name="Note 2 10 2" xfId="51836"/>
    <cellStyle name="Note 2 10 2 2" xfId="51837"/>
    <cellStyle name="Note 2 10 2 2 2" xfId="51838"/>
    <cellStyle name="Note 2 10 2 3" xfId="51839"/>
    <cellStyle name="Note 2 10 2 4" xfId="51840"/>
    <cellStyle name="Note 2 10 3" xfId="51841"/>
    <cellStyle name="Note 2 10 3 2" xfId="51842"/>
    <cellStyle name="Note 2 10 3 2 2" xfId="51843"/>
    <cellStyle name="Note 2 10 3 3" xfId="51844"/>
    <cellStyle name="Note 2 10 4" xfId="51845"/>
    <cellStyle name="Note 2 10 4 2" xfId="51846"/>
    <cellStyle name="Note 2 10 4 2 2" xfId="51847"/>
    <cellStyle name="Note 2 10 4 3" xfId="51848"/>
    <cellStyle name="Note 2 10 5" xfId="51849"/>
    <cellStyle name="Note 2 10 5 2" xfId="51850"/>
    <cellStyle name="Note 2 10 6" xfId="51851"/>
    <cellStyle name="Note 2 10 7" xfId="51852"/>
    <cellStyle name="Note 2 11" xfId="51853"/>
    <cellStyle name="Note 2 11 2" xfId="51854"/>
    <cellStyle name="Note 2 11 2 2" xfId="51855"/>
    <cellStyle name="Note 2 11 2 2 2" xfId="51856"/>
    <cellStyle name="Note 2 11 2 3" xfId="51857"/>
    <cellStyle name="Note 2 11 2 4" xfId="51858"/>
    <cellStyle name="Note 2 11 3" xfId="51859"/>
    <cellStyle name="Note 2 11 3 2" xfId="51860"/>
    <cellStyle name="Note 2 11 3 2 2" xfId="51861"/>
    <cellStyle name="Note 2 11 3 3" xfId="51862"/>
    <cellStyle name="Note 2 11 4" xfId="51863"/>
    <cellStyle name="Note 2 11 4 2" xfId="51864"/>
    <cellStyle name="Note 2 11 4 2 2" xfId="51865"/>
    <cellStyle name="Note 2 11 4 3" xfId="51866"/>
    <cellStyle name="Note 2 11 5" xfId="51867"/>
    <cellStyle name="Note 2 11 5 2" xfId="51868"/>
    <cellStyle name="Note 2 11 6" xfId="51869"/>
    <cellStyle name="Note 2 11 7" xfId="51870"/>
    <cellStyle name="Note 2 12" xfId="51871"/>
    <cellStyle name="Note 2 12 2" xfId="51872"/>
    <cellStyle name="Note 2 12 2 2" xfId="51873"/>
    <cellStyle name="Note 2 12 2 2 2" xfId="51874"/>
    <cellStyle name="Note 2 12 2 3" xfId="51875"/>
    <cellStyle name="Note 2 12 2 4" xfId="51876"/>
    <cellStyle name="Note 2 12 3" xfId="51877"/>
    <cellStyle name="Note 2 12 3 2" xfId="51878"/>
    <cellStyle name="Note 2 12 3 2 2" xfId="51879"/>
    <cellStyle name="Note 2 12 3 3" xfId="51880"/>
    <cellStyle name="Note 2 12 4" xfId="51881"/>
    <cellStyle name="Note 2 12 4 2" xfId="51882"/>
    <cellStyle name="Note 2 12 4 2 2" xfId="51883"/>
    <cellStyle name="Note 2 12 4 3" xfId="51884"/>
    <cellStyle name="Note 2 12 5" xfId="51885"/>
    <cellStyle name="Note 2 12 5 2" xfId="51886"/>
    <cellStyle name="Note 2 12 6" xfId="51887"/>
    <cellStyle name="Note 2 12 7" xfId="51888"/>
    <cellStyle name="Note 2 13" xfId="51889"/>
    <cellStyle name="Note 2 13 2" xfId="51890"/>
    <cellStyle name="Note 2 13 2 2" xfId="51891"/>
    <cellStyle name="Note 2 13 2 2 2" xfId="51892"/>
    <cellStyle name="Note 2 13 2 3" xfId="51893"/>
    <cellStyle name="Note 2 13 2 4" xfId="51894"/>
    <cellStyle name="Note 2 13 3" xfId="51895"/>
    <cellStyle name="Note 2 13 3 2" xfId="51896"/>
    <cellStyle name="Note 2 13 3 2 2" xfId="51897"/>
    <cellStyle name="Note 2 13 3 3" xfId="51898"/>
    <cellStyle name="Note 2 13 4" xfId="51899"/>
    <cellStyle name="Note 2 13 4 2" xfId="51900"/>
    <cellStyle name="Note 2 13 4 2 2" xfId="51901"/>
    <cellStyle name="Note 2 13 4 3" xfId="51902"/>
    <cellStyle name="Note 2 13 5" xfId="51903"/>
    <cellStyle name="Note 2 13 5 2" xfId="51904"/>
    <cellStyle name="Note 2 13 6" xfId="51905"/>
    <cellStyle name="Note 2 13 7" xfId="51906"/>
    <cellStyle name="Note 2 14" xfId="51907"/>
    <cellStyle name="Note 2 14 2" xfId="51908"/>
    <cellStyle name="Note 2 14 2 2" xfId="51909"/>
    <cellStyle name="Note 2 14 2 2 2" xfId="51910"/>
    <cellStyle name="Note 2 14 2 3" xfId="51911"/>
    <cellStyle name="Note 2 14 2 4" xfId="51912"/>
    <cellStyle name="Note 2 14 3" xfId="51913"/>
    <cellStyle name="Note 2 14 3 2" xfId="51914"/>
    <cellStyle name="Note 2 14 3 2 2" xfId="51915"/>
    <cellStyle name="Note 2 14 3 3" xfId="51916"/>
    <cellStyle name="Note 2 14 4" xfId="51917"/>
    <cellStyle name="Note 2 14 4 2" xfId="51918"/>
    <cellStyle name="Note 2 14 4 2 2" xfId="51919"/>
    <cellStyle name="Note 2 14 4 3" xfId="51920"/>
    <cellStyle name="Note 2 14 5" xfId="51921"/>
    <cellStyle name="Note 2 14 5 2" xfId="51922"/>
    <cellStyle name="Note 2 14 6" xfId="51923"/>
    <cellStyle name="Note 2 14 7" xfId="51924"/>
    <cellStyle name="Note 2 15" xfId="51925"/>
    <cellStyle name="Note 2 15 2" xfId="51926"/>
    <cellStyle name="Note 2 15 2 2" xfId="51927"/>
    <cellStyle name="Note 2 15 2 2 2" xfId="51928"/>
    <cellStyle name="Note 2 15 2 3" xfId="51929"/>
    <cellStyle name="Note 2 15 2 4" xfId="51930"/>
    <cellStyle name="Note 2 15 3" xfId="51931"/>
    <cellStyle name="Note 2 15 3 2" xfId="51932"/>
    <cellStyle name="Note 2 15 3 2 2" xfId="51933"/>
    <cellStyle name="Note 2 15 3 3" xfId="51934"/>
    <cellStyle name="Note 2 15 4" xfId="51935"/>
    <cellStyle name="Note 2 15 4 2" xfId="51936"/>
    <cellStyle name="Note 2 15 4 2 2" xfId="51937"/>
    <cellStyle name="Note 2 15 4 3" xfId="51938"/>
    <cellStyle name="Note 2 15 5" xfId="51939"/>
    <cellStyle name="Note 2 15 5 2" xfId="51940"/>
    <cellStyle name="Note 2 15 6" xfId="51941"/>
    <cellStyle name="Note 2 15 7" xfId="51942"/>
    <cellStyle name="Note 2 16" xfId="51943"/>
    <cellStyle name="Note 2 16 2" xfId="51944"/>
    <cellStyle name="Note 2 16 2 2" xfId="51945"/>
    <cellStyle name="Note 2 16 2 2 2" xfId="51946"/>
    <cellStyle name="Note 2 16 2 3" xfId="51947"/>
    <cellStyle name="Note 2 16 2 4" xfId="51948"/>
    <cellStyle name="Note 2 16 3" xfId="51949"/>
    <cellStyle name="Note 2 16 3 2" xfId="51950"/>
    <cellStyle name="Note 2 16 3 2 2" xfId="51951"/>
    <cellStyle name="Note 2 16 3 3" xfId="51952"/>
    <cellStyle name="Note 2 16 4" xfId="51953"/>
    <cellStyle name="Note 2 16 4 2" xfId="51954"/>
    <cellStyle name="Note 2 16 4 2 2" xfId="51955"/>
    <cellStyle name="Note 2 16 4 3" xfId="51956"/>
    <cellStyle name="Note 2 16 5" xfId="51957"/>
    <cellStyle name="Note 2 16 5 2" xfId="51958"/>
    <cellStyle name="Note 2 16 6" xfId="51959"/>
    <cellStyle name="Note 2 16 7" xfId="51960"/>
    <cellStyle name="Note 2 17" xfId="51961"/>
    <cellStyle name="Note 2 17 2" xfId="51962"/>
    <cellStyle name="Note 2 17 2 2" xfId="51963"/>
    <cellStyle name="Note 2 17 2 2 2" xfId="51964"/>
    <cellStyle name="Note 2 17 2 3" xfId="51965"/>
    <cellStyle name="Note 2 17 2 4" xfId="51966"/>
    <cellStyle name="Note 2 17 3" xfId="51967"/>
    <cellStyle name="Note 2 17 3 2" xfId="51968"/>
    <cellStyle name="Note 2 17 3 2 2" xfId="51969"/>
    <cellStyle name="Note 2 17 3 3" xfId="51970"/>
    <cellStyle name="Note 2 17 4" xfId="51971"/>
    <cellStyle name="Note 2 17 4 2" xfId="51972"/>
    <cellStyle name="Note 2 17 4 2 2" xfId="51973"/>
    <cellStyle name="Note 2 17 4 3" xfId="51974"/>
    <cellStyle name="Note 2 17 5" xfId="51975"/>
    <cellStyle name="Note 2 17 5 2" xfId="51976"/>
    <cellStyle name="Note 2 17 6" xfId="51977"/>
    <cellStyle name="Note 2 17 7" xfId="51978"/>
    <cellStyle name="Note 2 18" xfId="51979"/>
    <cellStyle name="Note 2 18 2" xfId="51980"/>
    <cellStyle name="Note 2 18 2 2" xfId="51981"/>
    <cellStyle name="Note 2 18 2 2 2" xfId="51982"/>
    <cellStyle name="Note 2 18 2 3" xfId="51983"/>
    <cellStyle name="Note 2 18 2 4" xfId="51984"/>
    <cellStyle name="Note 2 18 3" xfId="51985"/>
    <cellStyle name="Note 2 18 3 2" xfId="51986"/>
    <cellStyle name="Note 2 18 3 2 2" xfId="51987"/>
    <cellStyle name="Note 2 18 3 3" xfId="51988"/>
    <cellStyle name="Note 2 18 4" xfId="51989"/>
    <cellStyle name="Note 2 18 4 2" xfId="51990"/>
    <cellStyle name="Note 2 18 4 2 2" xfId="51991"/>
    <cellStyle name="Note 2 18 4 3" xfId="51992"/>
    <cellStyle name="Note 2 18 5" xfId="51993"/>
    <cellStyle name="Note 2 18 5 2" xfId="51994"/>
    <cellStyle name="Note 2 18 6" xfId="51995"/>
    <cellStyle name="Note 2 18 7" xfId="51996"/>
    <cellStyle name="Note 2 19" xfId="51997"/>
    <cellStyle name="Note 2 19 2" xfId="51998"/>
    <cellStyle name="Note 2 19 2 2" xfId="51999"/>
    <cellStyle name="Note 2 19 2 2 2" xfId="52000"/>
    <cellStyle name="Note 2 19 2 3" xfId="52001"/>
    <cellStyle name="Note 2 19 2 4" xfId="52002"/>
    <cellStyle name="Note 2 19 3" xfId="52003"/>
    <cellStyle name="Note 2 19 3 2" xfId="52004"/>
    <cellStyle name="Note 2 19 3 2 2" xfId="52005"/>
    <cellStyle name="Note 2 19 3 3" xfId="52006"/>
    <cellStyle name="Note 2 19 4" xfId="52007"/>
    <cellStyle name="Note 2 19 4 2" xfId="52008"/>
    <cellStyle name="Note 2 19 4 2 2" xfId="52009"/>
    <cellStyle name="Note 2 19 4 3" xfId="52010"/>
    <cellStyle name="Note 2 19 5" xfId="52011"/>
    <cellStyle name="Note 2 19 5 2" xfId="52012"/>
    <cellStyle name="Note 2 19 6" xfId="52013"/>
    <cellStyle name="Note 2 19 7" xfId="52014"/>
    <cellStyle name="Note 2 2" xfId="52015"/>
    <cellStyle name="Note 2 2 2" xfId="52016"/>
    <cellStyle name="Note 2 2 2 2" xfId="52017"/>
    <cellStyle name="Note 2 2 2 2 2" xfId="52018"/>
    <cellStyle name="Note 2 2 2 3" xfId="52019"/>
    <cellStyle name="Note 2 2 2 4" xfId="52020"/>
    <cellStyle name="Note 2 2 3" xfId="52021"/>
    <cellStyle name="Note 2 2 3 2" xfId="52022"/>
    <cellStyle name="Note 2 2 3 2 2" xfId="52023"/>
    <cellStyle name="Note 2 2 3 3" xfId="52024"/>
    <cellStyle name="Note 2 2 4" xfId="52025"/>
    <cellStyle name="Note 2 2 4 2" xfId="52026"/>
    <cellStyle name="Note 2 2 4 2 2" xfId="52027"/>
    <cellStyle name="Note 2 2 4 3" xfId="52028"/>
    <cellStyle name="Note 2 2 5" xfId="52029"/>
    <cellStyle name="Note 2 2 5 2" xfId="52030"/>
    <cellStyle name="Note 2 2 6" xfId="52031"/>
    <cellStyle name="Note 2 2 7" xfId="52032"/>
    <cellStyle name="Note 2 2 8" xfId="58541"/>
    <cellStyle name="Note 2 20" xfId="52033"/>
    <cellStyle name="Note 2 20 2" xfId="52034"/>
    <cellStyle name="Note 2 20 2 2" xfId="52035"/>
    <cellStyle name="Note 2 20 2 2 2" xfId="52036"/>
    <cellStyle name="Note 2 20 2 3" xfId="52037"/>
    <cellStyle name="Note 2 20 2 4" xfId="52038"/>
    <cellStyle name="Note 2 20 3" xfId="52039"/>
    <cellStyle name="Note 2 20 3 2" xfId="52040"/>
    <cellStyle name="Note 2 20 3 2 2" xfId="52041"/>
    <cellStyle name="Note 2 20 3 3" xfId="52042"/>
    <cellStyle name="Note 2 20 4" xfId="52043"/>
    <cellStyle name="Note 2 20 4 2" xfId="52044"/>
    <cellStyle name="Note 2 20 4 2 2" xfId="52045"/>
    <cellStyle name="Note 2 20 4 3" xfId="52046"/>
    <cellStyle name="Note 2 20 5" xfId="52047"/>
    <cellStyle name="Note 2 20 5 2" xfId="52048"/>
    <cellStyle name="Note 2 20 6" xfId="52049"/>
    <cellStyle name="Note 2 20 7" xfId="52050"/>
    <cellStyle name="Note 2 21" xfId="52051"/>
    <cellStyle name="Note 2 21 2" xfId="52052"/>
    <cellStyle name="Note 2 21 2 2" xfId="52053"/>
    <cellStyle name="Note 2 21 2 2 2" xfId="52054"/>
    <cellStyle name="Note 2 21 2 3" xfId="52055"/>
    <cellStyle name="Note 2 21 2 4" xfId="52056"/>
    <cellStyle name="Note 2 21 3" xfId="52057"/>
    <cellStyle name="Note 2 21 3 2" xfId="52058"/>
    <cellStyle name="Note 2 21 3 2 2" xfId="52059"/>
    <cellStyle name="Note 2 21 3 3" xfId="52060"/>
    <cellStyle name="Note 2 21 4" xfId="52061"/>
    <cellStyle name="Note 2 21 4 2" xfId="52062"/>
    <cellStyle name="Note 2 21 4 2 2" xfId="52063"/>
    <cellStyle name="Note 2 21 4 3" xfId="52064"/>
    <cellStyle name="Note 2 21 5" xfId="52065"/>
    <cellStyle name="Note 2 21 5 2" xfId="52066"/>
    <cellStyle name="Note 2 21 6" xfId="52067"/>
    <cellStyle name="Note 2 21 7" xfId="52068"/>
    <cellStyle name="Note 2 22" xfId="52069"/>
    <cellStyle name="Note 2 22 2" xfId="52070"/>
    <cellStyle name="Note 2 22 2 2" xfId="52071"/>
    <cellStyle name="Note 2 22 2 2 2" xfId="52072"/>
    <cellStyle name="Note 2 22 2 3" xfId="52073"/>
    <cellStyle name="Note 2 22 2 4" xfId="52074"/>
    <cellStyle name="Note 2 22 3" xfId="52075"/>
    <cellStyle name="Note 2 22 3 2" xfId="52076"/>
    <cellStyle name="Note 2 22 3 2 2" xfId="52077"/>
    <cellStyle name="Note 2 22 3 3" xfId="52078"/>
    <cellStyle name="Note 2 22 4" xfId="52079"/>
    <cellStyle name="Note 2 22 4 2" xfId="52080"/>
    <cellStyle name="Note 2 22 4 2 2" xfId="52081"/>
    <cellStyle name="Note 2 22 4 3" xfId="52082"/>
    <cellStyle name="Note 2 22 5" xfId="52083"/>
    <cellStyle name="Note 2 22 5 2" xfId="52084"/>
    <cellStyle name="Note 2 22 6" xfId="52085"/>
    <cellStyle name="Note 2 22 7" xfId="52086"/>
    <cellStyle name="Note 2 23" xfId="52087"/>
    <cellStyle name="Note 2 23 2" xfId="52088"/>
    <cellStyle name="Note 2 23 2 2" xfId="52089"/>
    <cellStyle name="Note 2 23 2 2 2" xfId="52090"/>
    <cellStyle name="Note 2 23 2 3" xfId="52091"/>
    <cellStyle name="Note 2 23 2 4" xfId="52092"/>
    <cellStyle name="Note 2 23 3" xfId="52093"/>
    <cellStyle name="Note 2 23 3 2" xfId="52094"/>
    <cellStyle name="Note 2 23 3 2 2" xfId="52095"/>
    <cellStyle name="Note 2 23 3 3" xfId="52096"/>
    <cellStyle name="Note 2 23 4" xfId="52097"/>
    <cellStyle name="Note 2 23 4 2" xfId="52098"/>
    <cellStyle name="Note 2 23 4 2 2" xfId="52099"/>
    <cellStyle name="Note 2 23 4 3" xfId="52100"/>
    <cellStyle name="Note 2 23 5" xfId="52101"/>
    <cellStyle name="Note 2 23 5 2" xfId="52102"/>
    <cellStyle name="Note 2 23 6" xfId="52103"/>
    <cellStyle name="Note 2 23 7" xfId="52104"/>
    <cellStyle name="Note 2 24" xfId="52105"/>
    <cellStyle name="Note 2 24 2" xfId="52106"/>
    <cellStyle name="Note 2 24 2 2" xfId="52107"/>
    <cellStyle name="Note 2 24 2 2 2" xfId="52108"/>
    <cellStyle name="Note 2 24 2 3" xfId="52109"/>
    <cellStyle name="Note 2 24 2 4" xfId="52110"/>
    <cellStyle name="Note 2 24 3" xfId="52111"/>
    <cellStyle name="Note 2 24 3 2" xfId="52112"/>
    <cellStyle name="Note 2 24 3 2 2" xfId="52113"/>
    <cellStyle name="Note 2 24 3 3" xfId="52114"/>
    <cellStyle name="Note 2 24 4" xfId="52115"/>
    <cellStyle name="Note 2 24 4 2" xfId="52116"/>
    <cellStyle name="Note 2 24 4 2 2" xfId="52117"/>
    <cellStyle name="Note 2 24 4 3" xfId="52118"/>
    <cellStyle name="Note 2 24 5" xfId="52119"/>
    <cellStyle name="Note 2 24 5 2" xfId="52120"/>
    <cellStyle name="Note 2 24 6" xfId="52121"/>
    <cellStyle name="Note 2 24 7" xfId="52122"/>
    <cellStyle name="Note 2 25" xfId="52123"/>
    <cellStyle name="Note 2 25 2" xfId="52124"/>
    <cellStyle name="Note 2 25 2 2" xfId="52125"/>
    <cellStyle name="Note 2 25 2 2 2" xfId="52126"/>
    <cellStyle name="Note 2 25 2 3" xfId="52127"/>
    <cellStyle name="Note 2 25 2 4" xfId="52128"/>
    <cellStyle name="Note 2 25 3" xfId="52129"/>
    <cellStyle name="Note 2 25 3 2" xfId="52130"/>
    <cellStyle name="Note 2 25 3 2 2" xfId="52131"/>
    <cellStyle name="Note 2 25 3 3" xfId="52132"/>
    <cellStyle name="Note 2 25 4" xfId="52133"/>
    <cellStyle name="Note 2 25 4 2" xfId="52134"/>
    <cellStyle name="Note 2 25 4 2 2" xfId="52135"/>
    <cellStyle name="Note 2 25 4 3" xfId="52136"/>
    <cellStyle name="Note 2 25 5" xfId="52137"/>
    <cellStyle name="Note 2 25 5 2" xfId="52138"/>
    <cellStyle name="Note 2 25 6" xfId="52139"/>
    <cellStyle name="Note 2 25 7" xfId="52140"/>
    <cellStyle name="Note 2 26" xfId="52141"/>
    <cellStyle name="Note 2 26 2" xfId="52142"/>
    <cellStyle name="Note 2 26 2 2" xfId="52143"/>
    <cellStyle name="Note 2 26 2 2 2" xfId="52144"/>
    <cellStyle name="Note 2 26 2 3" xfId="52145"/>
    <cellStyle name="Note 2 26 2 4" xfId="52146"/>
    <cellStyle name="Note 2 26 3" xfId="52147"/>
    <cellStyle name="Note 2 26 3 2" xfId="52148"/>
    <cellStyle name="Note 2 26 3 2 2" xfId="52149"/>
    <cellStyle name="Note 2 26 3 3" xfId="52150"/>
    <cellStyle name="Note 2 26 4" xfId="52151"/>
    <cellStyle name="Note 2 26 4 2" xfId="52152"/>
    <cellStyle name="Note 2 26 4 2 2" xfId="52153"/>
    <cellStyle name="Note 2 26 4 3" xfId="52154"/>
    <cellStyle name="Note 2 26 5" xfId="52155"/>
    <cellStyle name="Note 2 26 5 2" xfId="52156"/>
    <cellStyle name="Note 2 26 6" xfId="52157"/>
    <cellStyle name="Note 2 26 7" xfId="52158"/>
    <cellStyle name="Note 2 27" xfId="52159"/>
    <cellStyle name="Note 2 27 2" xfId="52160"/>
    <cellStyle name="Note 2 27 2 2" xfId="52161"/>
    <cellStyle name="Note 2 27 2 2 2" xfId="52162"/>
    <cellStyle name="Note 2 27 2 3" xfId="52163"/>
    <cellStyle name="Note 2 27 2 4" xfId="52164"/>
    <cellStyle name="Note 2 27 3" xfId="52165"/>
    <cellStyle name="Note 2 27 3 2" xfId="52166"/>
    <cellStyle name="Note 2 27 3 2 2" xfId="52167"/>
    <cellStyle name="Note 2 27 3 3" xfId="52168"/>
    <cellStyle name="Note 2 27 4" xfId="52169"/>
    <cellStyle name="Note 2 27 4 2" xfId="52170"/>
    <cellStyle name="Note 2 27 4 2 2" xfId="52171"/>
    <cellStyle name="Note 2 27 4 3" xfId="52172"/>
    <cellStyle name="Note 2 27 5" xfId="52173"/>
    <cellStyle name="Note 2 27 5 2" xfId="52174"/>
    <cellStyle name="Note 2 27 6" xfId="52175"/>
    <cellStyle name="Note 2 27 7" xfId="52176"/>
    <cellStyle name="Note 2 28" xfId="52177"/>
    <cellStyle name="Note 2 28 2" xfId="52178"/>
    <cellStyle name="Note 2 28 2 2" xfId="52179"/>
    <cellStyle name="Note 2 28 2 2 2" xfId="52180"/>
    <cellStyle name="Note 2 28 2 3" xfId="52181"/>
    <cellStyle name="Note 2 28 2 4" xfId="52182"/>
    <cellStyle name="Note 2 28 3" xfId="52183"/>
    <cellStyle name="Note 2 28 3 2" xfId="52184"/>
    <cellStyle name="Note 2 28 3 2 2" xfId="52185"/>
    <cellStyle name="Note 2 28 3 3" xfId="52186"/>
    <cellStyle name="Note 2 28 4" xfId="52187"/>
    <cellStyle name="Note 2 28 4 2" xfId="52188"/>
    <cellStyle name="Note 2 28 4 2 2" xfId="52189"/>
    <cellStyle name="Note 2 28 4 3" xfId="52190"/>
    <cellStyle name="Note 2 28 5" xfId="52191"/>
    <cellStyle name="Note 2 28 5 2" xfId="52192"/>
    <cellStyle name="Note 2 28 6" xfId="52193"/>
    <cellStyle name="Note 2 28 7" xfId="52194"/>
    <cellStyle name="Note 2 29" xfId="52195"/>
    <cellStyle name="Note 2 29 2" xfId="52196"/>
    <cellStyle name="Note 2 29 2 2" xfId="52197"/>
    <cellStyle name="Note 2 29 2 2 2" xfId="52198"/>
    <cellStyle name="Note 2 29 2 3" xfId="52199"/>
    <cellStyle name="Note 2 29 2 4" xfId="52200"/>
    <cellStyle name="Note 2 29 3" xfId="52201"/>
    <cellStyle name="Note 2 29 3 2" xfId="52202"/>
    <cellStyle name="Note 2 29 3 2 2" xfId="52203"/>
    <cellStyle name="Note 2 29 3 3" xfId="52204"/>
    <cellStyle name="Note 2 29 4" xfId="52205"/>
    <cellStyle name="Note 2 29 4 2" xfId="52206"/>
    <cellStyle name="Note 2 29 4 2 2" xfId="52207"/>
    <cellStyle name="Note 2 29 4 3" xfId="52208"/>
    <cellStyle name="Note 2 29 5" xfId="52209"/>
    <cellStyle name="Note 2 29 5 2" xfId="52210"/>
    <cellStyle name="Note 2 29 6" xfId="52211"/>
    <cellStyle name="Note 2 29 7" xfId="52212"/>
    <cellStyle name="Note 2 3" xfId="52213"/>
    <cellStyle name="Note 2 3 2" xfId="52214"/>
    <cellStyle name="Note 2 3 2 2" xfId="52215"/>
    <cellStyle name="Note 2 3 2 2 2" xfId="52216"/>
    <cellStyle name="Note 2 3 2 3" xfId="52217"/>
    <cellStyle name="Note 2 3 2 4" xfId="52218"/>
    <cellStyle name="Note 2 3 3" xfId="52219"/>
    <cellStyle name="Note 2 3 3 2" xfId="52220"/>
    <cellStyle name="Note 2 3 3 2 2" xfId="52221"/>
    <cellStyle name="Note 2 3 3 3" xfId="52222"/>
    <cellStyle name="Note 2 3 4" xfId="52223"/>
    <cellStyle name="Note 2 3 4 2" xfId="52224"/>
    <cellStyle name="Note 2 3 4 2 2" xfId="52225"/>
    <cellStyle name="Note 2 3 4 3" xfId="52226"/>
    <cellStyle name="Note 2 3 5" xfId="52227"/>
    <cellStyle name="Note 2 3 5 2" xfId="52228"/>
    <cellStyle name="Note 2 3 6" xfId="52229"/>
    <cellStyle name="Note 2 3 7" xfId="52230"/>
    <cellStyle name="Note 2 30" xfId="52231"/>
    <cellStyle name="Note 2 30 2" xfId="52232"/>
    <cellStyle name="Note 2 30 2 2" xfId="52233"/>
    <cellStyle name="Note 2 30 2 2 2" xfId="52234"/>
    <cellStyle name="Note 2 30 2 3" xfId="52235"/>
    <cellStyle name="Note 2 30 2 4" xfId="52236"/>
    <cellStyle name="Note 2 30 3" xfId="52237"/>
    <cellStyle name="Note 2 30 3 2" xfId="52238"/>
    <cellStyle name="Note 2 30 3 2 2" xfId="52239"/>
    <cellStyle name="Note 2 30 3 3" xfId="52240"/>
    <cellStyle name="Note 2 30 4" xfId="52241"/>
    <cellStyle name="Note 2 30 4 2" xfId="52242"/>
    <cellStyle name="Note 2 30 4 2 2" xfId="52243"/>
    <cellStyle name="Note 2 30 4 3" xfId="52244"/>
    <cellStyle name="Note 2 30 5" xfId="52245"/>
    <cellStyle name="Note 2 30 5 2" xfId="52246"/>
    <cellStyle name="Note 2 30 6" xfId="52247"/>
    <cellStyle name="Note 2 30 7" xfId="52248"/>
    <cellStyle name="Note 2 31" xfId="52249"/>
    <cellStyle name="Note 2 31 2" xfId="52250"/>
    <cellStyle name="Note 2 31 2 2" xfId="52251"/>
    <cellStyle name="Note 2 31 2 2 2" xfId="52252"/>
    <cellStyle name="Note 2 31 2 3" xfId="52253"/>
    <cellStyle name="Note 2 31 2 4" xfId="52254"/>
    <cellStyle name="Note 2 31 3" xfId="52255"/>
    <cellStyle name="Note 2 31 3 2" xfId="52256"/>
    <cellStyle name="Note 2 31 3 2 2" xfId="52257"/>
    <cellStyle name="Note 2 31 3 3" xfId="52258"/>
    <cellStyle name="Note 2 31 4" xfId="52259"/>
    <cellStyle name="Note 2 31 4 2" xfId="52260"/>
    <cellStyle name="Note 2 31 4 2 2" xfId="52261"/>
    <cellStyle name="Note 2 31 4 3" xfId="52262"/>
    <cellStyle name="Note 2 31 5" xfId="52263"/>
    <cellStyle name="Note 2 31 5 2" xfId="52264"/>
    <cellStyle name="Note 2 31 6" xfId="52265"/>
    <cellStyle name="Note 2 31 7" xfId="52266"/>
    <cellStyle name="Note 2 32" xfId="52267"/>
    <cellStyle name="Note 2 32 2" xfId="52268"/>
    <cellStyle name="Note 2 32 2 2" xfId="52269"/>
    <cellStyle name="Note 2 32 2 2 2" xfId="52270"/>
    <cellStyle name="Note 2 32 2 3" xfId="52271"/>
    <cellStyle name="Note 2 32 2 4" xfId="52272"/>
    <cellStyle name="Note 2 32 3" xfId="52273"/>
    <cellStyle name="Note 2 32 3 2" xfId="52274"/>
    <cellStyle name="Note 2 32 3 2 2" xfId="52275"/>
    <cellStyle name="Note 2 32 3 3" xfId="52276"/>
    <cellStyle name="Note 2 32 4" xfId="52277"/>
    <cellStyle name="Note 2 32 4 2" xfId="52278"/>
    <cellStyle name="Note 2 32 4 2 2" xfId="52279"/>
    <cellStyle name="Note 2 32 4 3" xfId="52280"/>
    <cellStyle name="Note 2 32 5" xfId="52281"/>
    <cellStyle name="Note 2 32 5 2" xfId="52282"/>
    <cellStyle name="Note 2 32 6" xfId="52283"/>
    <cellStyle name="Note 2 32 7" xfId="52284"/>
    <cellStyle name="Note 2 33" xfId="52285"/>
    <cellStyle name="Note 2 33 2" xfId="52286"/>
    <cellStyle name="Note 2 33 2 2" xfId="52287"/>
    <cellStyle name="Note 2 33 2 2 2" xfId="52288"/>
    <cellStyle name="Note 2 33 2 3" xfId="52289"/>
    <cellStyle name="Note 2 33 2 4" xfId="52290"/>
    <cellStyle name="Note 2 33 3" xfId="52291"/>
    <cellStyle name="Note 2 33 3 2" xfId="52292"/>
    <cellStyle name="Note 2 33 3 2 2" xfId="52293"/>
    <cellStyle name="Note 2 33 3 3" xfId="52294"/>
    <cellStyle name="Note 2 33 4" xfId="52295"/>
    <cellStyle name="Note 2 33 4 2" xfId="52296"/>
    <cellStyle name="Note 2 33 4 2 2" xfId="52297"/>
    <cellStyle name="Note 2 33 4 3" xfId="52298"/>
    <cellStyle name="Note 2 33 5" xfId="52299"/>
    <cellStyle name="Note 2 33 5 2" xfId="52300"/>
    <cellStyle name="Note 2 33 6" xfId="52301"/>
    <cellStyle name="Note 2 33 7" xfId="52302"/>
    <cellStyle name="Note 2 34" xfId="52303"/>
    <cellStyle name="Note 2 34 2" xfId="52304"/>
    <cellStyle name="Note 2 34 2 2" xfId="52305"/>
    <cellStyle name="Note 2 34 2 2 2" xfId="52306"/>
    <cellStyle name="Note 2 34 2 3" xfId="52307"/>
    <cellStyle name="Note 2 34 2 4" xfId="52308"/>
    <cellStyle name="Note 2 34 3" xfId="52309"/>
    <cellStyle name="Note 2 34 3 2" xfId="52310"/>
    <cellStyle name="Note 2 34 3 2 2" xfId="52311"/>
    <cellStyle name="Note 2 34 3 3" xfId="52312"/>
    <cellStyle name="Note 2 34 4" xfId="52313"/>
    <cellStyle name="Note 2 34 4 2" xfId="52314"/>
    <cellStyle name="Note 2 34 4 2 2" xfId="52315"/>
    <cellStyle name="Note 2 34 4 3" xfId="52316"/>
    <cellStyle name="Note 2 34 5" xfId="52317"/>
    <cellStyle name="Note 2 34 5 2" xfId="52318"/>
    <cellStyle name="Note 2 34 6" xfId="52319"/>
    <cellStyle name="Note 2 34 7" xfId="52320"/>
    <cellStyle name="Note 2 35" xfId="52321"/>
    <cellStyle name="Note 2 35 2" xfId="52322"/>
    <cellStyle name="Note 2 35 2 2" xfId="52323"/>
    <cellStyle name="Note 2 35 2 2 2" xfId="52324"/>
    <cellStyle name="Note 2 35 2 3" xfId="52325"/>
    <cellStyle name="Note 2 35 2 4" xfId="52326"/>
    <cellStyle name="Note 2 35 3" xfId="52327"/>
    <cellStyle name="Note 2 35 3 2" xfId="52328"/>
    <cellStyle name="Note 2 35 3 2 2" xfId="52329"/>
    <cellStyle name="Note 2 35 3 3" xfId="52330"/>
    <cellStyle name="Note 2 35 4" xfId="52331"/>
    <cellStyle name="Note 2 35 4 2" xfId="52332"/>
    <cellStyle name="Note 2 35 4 2 2" xfId="52333"/>
    <cellStyle name="Note 2 35 4 3" xfId="52334"/>
    <cellStyle name="Note 2 35 5" xfId="52335"/>
    <cellStyle name="Note 2 35 5 2" xfId="52336"/>
    <cellStyle name="Note 2 35 6" xfId="52337"/>
    <cellStyle name="Note 2 35 7" xfId="52338"/>
    <cellStyle name="Note 2 36" xfId="52339"/>
    <cellStyle name="Note 2 36 2" xfId="52340"/>
    <cellStyle name="Note 2 36 2 2" xfId="52341"/>
    <cellStyle name="Note 2 36 2 2 2" xfId="52342"/>
    <cellStyle name="Note 2 36 2 3" xfId="52343"/>
    <cellStyle name="Note 2 36 2 4" xfId="52344"/>
    <cellStyle name="Note 2 36 3" xfId="52345"/>
    <cellStyle name="Note 2 36 3 2" xfId="52346"/>
    <cellStyle name="Note 2 36 3 2 2" xfId="52347"/>
    <cellStyle name="Note 2 36 3 3" xfId="52348"/>
    <cellStyle name="Note 2 36 4" xfId="52349"/>
    <cellStyle name="Note 2 36 4 2" xfId="52350"/>
    <cellStyle name="Note 2 36 4 2 2" xfId="52351"/>
    <cellStyle name="Note 2 36 4 3" xfId="52352"/>
    <cellStyle name="Note 2 36 5" xfId="52353"/>
    <cellStyle name="Note 2 36 5 2" xfId="52354"/>
    <cellStyle name="Note 2 36 6" xfId="52355"/>
    <cellStyle name="Note 2 36 7" xfId="52356"/>
    <cellStyle name="Note 2 37" xfId="52357"/>
    <cellStyle name="Note 2 37 2" xfId="52358"/>
    <cellStyle name="Note 2 37 2 2" xfId="52359"/>
    <cellStyle name="Note 2 37 2 2 2" xfId="52360"/>
    <cellStyle name="Note 2 37 2 3" xfId="52361"/>
    <cellStyle name="Note 2 37 2 4" xfId="52362"/>
    <cellStyle name="Note 2 37 3" xfId="52363"/>
    <cellStyle name="Note 2 37 3 2" xfId="52364"/>
    <cellStyle name="Note 2 37 3 2 2" xfId="52365"/>
    <cellStyle name="Note 2 37 3 3" xfId="52366"/>
    <cellStyle name="Note 2 37 4" xfId="52367"/>
    <cellStyle name="Note 2 37 4 2" xfId="52368"/>
    <cellStyle name="Note 2 37 4 2 2" xfId="52369"/>
    <cellStyle name="Note 2 37 4 3" xfId="52370"/>
    <cellStyle name="Note 2 37 5" xfId="52371"/>
    <cellStyle name="Note 2 37 5 2" xfId="52372"/>
    <cellStyle name="Note 2 37 6" xfId="52373"/>
    <cellStyle name="Note 2 37 7" xfId="52374"/>
    <cellStyle name="Note 2 38" xfId="52375"/>
    <cellStyle name="Note 2 38 2" xfId="52376"/>
    <cellStyle name="Note 2 38 2 2" xfId="52377"/>
    <cellStyle name="Note 2 38 2 2 2" xfId="52378"/>
    <cellStyle name="Note 2 38 2 3" xfId="52379"/>
    <cellStyle name="Note 2 38 2 4" xfId="52380"/>
    <cellStyle name="Note 2 38 3" xfId="52381"/>
    <cellStyle name="Note 2 38 3 2" xfId="52382"/>
    <cellStyle name="Note 2 38 3 2 2" xfId="52383"/>
    <cellStyle name="Note 2 38 3 3" xfId="52384"/>
    <cellStyle name="Note 2 38 4" xfId="52385"/>
    <cellStyle name="Note 2 38 4 2" xfId="52386"/>
    <cellStyle name="Note 2 38 4 2 2" xfId="52387"/>
    <cellStyle name="Note 2 38 4 3" xfId="52388"/>
    <cellStyle name="Note 2 38 5" xfId="52389"/>
    <cellStyle name="Note 2 38 5 2" xfId="52390"/>
    <cellStyle name="Note 2 38 6" xfId="52391"/>
    <cellStyle name="Note 2 38 7" xfId="52392"/>
    <cellStyle name="Note 2 39" xfId="52393"/>
    <cellStyle name="Note 2 39 2" xfId="52394"/>
    <cellStyle name="Note 2 39 2 2" xfId="52395"/>
    <cellStyle name="Note 2 39 2 2 2" xfId="52396"/>
    <cellStyle name="Note 2 39 2 3" xfId="52397"/>
    <cellStyle name="Note 2 39 2 4" xfId="52398"/>
    <cellStyle name="Note 2 39 3" xfId="52399"/>
    <cellStyle name="Note 2 39 3 2" xfId="52400"/>
    <cellStyle name="Note 2 39 3 2 2" xfId="52401"/>
    <cellStyle name="Note 2 39 3 3" xfId="52402"/>
    <cellStyle name="Note 2 39 4" xfId="52403"/>
    <cellStyle name="Note 2 39 4 2" xfId="52404"/>
    <cellStyle name="Note 2 39 4 2 2" xfId="52405"/>
    <cellStyle name="Note 2 39 4 3" xfId="52406"/>
    <cellStyle name="Note 2 39 5" xfId="52407"/>
    <cellStyle name="Note 2 39 5 2" xfId="52408"/>
    <cellStyle name="Note 2 39 6" xfId="52409"/>
    <cellStyle name="Note 2 39 7" xfId="52410"/>
    <cellStyle name="Note 2 4" xfId="52411"/>
    <cellStyle name="Note 2 4 2" xfId="52412"/>
    <cellStyle name="Note 2 4 2 2" xfId="52413"/>
    <cellStyle name="Note 2 4 2 2 2" xfId="52414"/>
    <cellStyle name="Note 2 4 2 3" xfId="52415"/>
    <cellStyle name="Note 2 4 2 4" xfId="52416"/>
    <cellStyle name="Note 2 4 3" xfId="52417"/>
    <cellStyle name="Note 2 4 3 2" xfId="52418"/>
    <cellStyle name="Note 2 4 3 2 2" xfId="52419"/>
    <cellStyle name="Note 2 4 3 3" xfId="52420"/>
    <cellStyle name="Note 2 4 4" xfId="52421"/>
    <cellStyle name="Note 2 4 4 2" xfId="52422"/>
    <cellStyle name="Note 2 4 4 2 2" xfId="52423"/>
    <cellStyle name="Note 2 4 4 3" xfId="52424"/>
    <cellStyle name="Note 2 4 5" xfId="52425"/>
    <cellStyle name="Note 2 4 5 2" xfId="52426"/>
    <cellStyle name="Note 2 4 6" xfId="52427"/>
    <cellStyle name="Note 2 4 7" xfId="52428"/>
    <cellStyle name="Note 2 40" xfId="52429"/>
    <cellStyle name="Note 2 40 2" xfId="52430"/>
    <cellStyle name="Note 2 40 2 2" xfId="52431"/>
    <cellStyle name="Note 2 40 3" xfId="52432"/>
    <cellStyle name="Note 2 40 4" xfId="52433"/>
    <cellStyle name="Note 2 41" xfId="52434"/>
    <cellStyle name="Note 2 41 2" xfId="52435"/>
    <cellStyle name="Note 2 41 2 2" xfId="52436"/>
    <cellStyle name="Note 2 41 3" xfId="52437"/>
    <cellStyle name="Note 2 42" xfId="52438"/>
    <cellStyle name="Note 2 42 2" xfId="52439"/>
    <cellStyle name="Note 2 42 2 2" xfId="52440"/>
    <cellStyle name="Note 2 42 3" xfId="52441"/>
    <cellStyle name="Note 2 43" xfId="52442"/>
    <cellStyle name="Note 2 43 2" xfId="52443"/>
    <cellStyle name="Note 2 44" xfId="52444"/>
    <cellStyle name="Note 2 45" xfId="52445"/>
    <cellStyle name="Note 2 46" xfId="58512"/>
    <cellStyle name="Note 2 5" xfId="52446"/>
    <cellStyle name="Note 2 5 2" xfId="52447"/>
    <cellStyle name="Note 2 5 2 2" xfId="52448"/>
    <cellStyle name="Note 2 5 2 2 2" xfId="52449"/>
    <cellStyle name="Note 2 5 2 3" xfId="52450"/>
    <cellStyle name="Note 2 5 2 4" xfId="52451"/>
    <cellStyle name="Note 2 5 3" xfId="52452"/>
    <cellStyle name="Note 2 5 3 2" xfId="52453"/>
    <cellStyle name="Note 2 5 3 2 2" xfId="52454"/>
    <cellStyle name="Note 2 5 3 3" xfId="52455"/>
    <cellStyle name="Note 2 5 4" xfId="52456"/>
    <cellStyle name="Note 2 5 4 2" xfId="52457"/>
    <cellStyle name="Note 2 5 4 2 2" xfId="52458"/>
    <cellStyle name="Note 2 5 4 3" xfId="52459"/>
    <cellStyle name="Note 2 5 5" xfId="52460"/>
    <cellStyle name="Note 2 5 5 2" xfId="52461"/>
    <cellStyle name="Note 2 5 6" xfId="52462"/>
    <cellStyle name="Note 2 5 7" xfId="52463"/>
    <cellStyle name="Note 2 6" xfId="52464"/>
    <cellStyle name="Note 2 6 2" xfId="52465"/>
    <cellStyle name="Note 2 6 2 2" xfId="52466"/>
    <cellStyle name="Note 2 6 2 2 2" xfId="52467"/>
    <cellStyle name="Note 2 6 2 3" xfId="52468"/>
    <cellStyle name="Note 2 6 2 4" xfId="52469"/>
    <cellStyle name="Note 2 6 3" xfId="52470"/>
    <cellStyle name="Note 2 6 3 2" xfId="52471"/>
    <cellStyle name="Note 2 6 3 2 2" xfId="52472"/>
    <cellStyle name="Note 2 6 3 3" xfId="52473"/>
    <cellStyle name="Note 2 6 4" xfId="52474"/>
    <cellStyle name="Note 2 6 4 2" xfId="52475"/>
    <cellStyle name="Note 2 6 4 2 2" xfId="52476"/>
    <cellStyle name="Note 2 6 4 3" xfId="52477"/>
    <cellStyle name="Note 2 6 5" xfId="52478"/>
    <cellStyle name="Note 2 6 5 2" xfId="52479"/>
    <cellStyle name="Note 2 6 6" xfId="52480"/>
    <cellStyle name="Note 2 6 7" xfId="52481"/>
    <cellStyle name="Note 2 7" xfId="52482"/>
    <cellStyle name="Note 2 7 2" xfId="52483"/>
    <cellStyle name="Note 2 7 2 2" xfId="52484"/>
    <cellStyle name="Note 2 7 2 2 2" xfId="52485"/>
    <cellStyle name="Note 2 7 2 3" xfId="52486"/>
    <cellStyle name="Note 2 7 2 4" xfId="52487"/>
    <cellStyle name="Note 2 7 3" xfId="52488"/>
    <cellStyle name="Note 2 7 3 2" xfId="52489"/>
    <cellStyle name="Note 2 7 3 2 2" xfId="52490"/>
    <cellStyle name="Note 2 7 3 3" xfId="52491"/>
    <cellStyle name="Note 2 7 4" xfId="52492"/>
    <cellStyle name="Note 2 7 4 2" xfId="52493"/>
    <cellStyle name="Note 2 7 4 2 2" xfId="52494"/>
    <cellStyle name="Note 2 7 4 3" xfId="52495"/>
    <cellStyle name="Note 2 7 5" xfId="52496"/>
    <cellStyle name="Note 2 7 5 2" xfId="52497"/>
    <cellStyle name="Note 2 7 6" xfId="52498"/>
    <cellStyle name="Note 2 7 7" xfId="52499"/>
    <cellStyle name="Note 2 8" xfId="52500"/>
    <cellStyle name="Note 2 8 2" xfId="52501"/>
    <cellStyle name="Note 2 8 2 2" xfId="52502"/>
    <cellStyle name="Note 2 8 2 2 2" xfId="52503"/>
    <cellStyle name="Note 2 8 2 3" xfId="52504"/>
    <cellStyle name="Note 2 8 2 4" xfId="52505"/>
    <cellStyle name="Note 2 8 3" xfId="52506"/>
    <cellStyle name="Note 2 8 3 2" xfId="52507"/>
    <cellStyle name="Note 2 8 3 2 2" xfId="52508"/>
    <cellStyle name="Note 2 8 3 3" xfId="52509"/>
    <cellStyle name="Note 2 8 4" xfId="52510"/>
    <cellStyle name="Note 2 8 4 2" xfId="52511"/>
    <cellStyle name="Note 2 8 4 2 2" xfId="52512"/>
    <cellStyle name="Note 2 8 4 3" xfId="52513"/>
    <cellStyle name="Note 2 8 5" xfId="52514"/>
    <cellStyle name="Note 2 8 5 2" xfId="52515"/>
    <cellStyle name="Note 2 8 6" xfId="52516"/>
    <cellStyle name="Note 2 8 7" xfId="52517"/>
    <cellStyle name="Note 2 9" xfId="52518"/>
    <cellStyle name="Note 2 9 2" xfId="52519"/>
    <cellStyle name="Note 2 9 2 2" xfId="52520"/>
    <cellStyle name="Note 2 9 2 2 2" xfId="52521"/>
    <cellStyle name="Note 2 9 2 3" xfId="52522"/>
    <cellStyle name="Note 2 9 2 4" xfId="52523"/>
    <cellStyle name="Note 2 9 3" xfId="52524"/>
    <cellStyle name="Note 2 9 3 2" xfId="52525"/>
    <cellStyle name="Note 2 9 3 2 2" xfId="52526"/>
    <cellStyle name="Note 2 9 3 3" xfId="52527"/>
    <cellStyle name="Note 2 9 4" xfId="52528"/>
    <cellStyle name="Note 2 9 4 2" xfId="52529"/>
    <cellStyle name="Note 2 9 4 2 2" xfId="52530"/>
    <cellStyle name="Note 2 9 4 3" xfId="52531"/>
    <cellStyle name="Note 2 9 5" xfId="52532"/>
    <cellStyle name="Note 2 9 5 2" xfId="52533"/>
    <cellStyle name="Note 2 9 6" xfId="52534"/>
    <cellStyle name="Note 2 9 7" xfId="52535"/>
    <cellStyle name="Note 20" xfId="52536"/>
    <cellStyle name="Note 21" xfId="52537"/>
    <cellStyle name="Note 22" xfId="52538"/>
    <cellStyle name="Note 23" xfId="52539"/>
    <cellStyle name="Note 24" xfId="52540"/>
    <cellStyle name="Note 25" xfId="52541"/>
    <cellStyle name="Note 26" xfId="52542"/>
    <cellStyle name="Note 27" xfId="52543"/>
    <cellStyle name="Note 28" xfId="52544"/>
    <cellStyle name="Note 29" xfId="52545"/>
    <cellStyle name="Note 3" xfId="52546"/>
    <cellStyle name="Note 3 10" xfId="52547"/>
    <cellStyle name="Note 3 10 2" xfId="52548"/>
    <cellStyle name="Note 3 10 2 2" xfId="52549"/>
    <cellStyle name="Note 3 10 2 2 2" xfId="52550"/>
    <cellStyle name="Note 3 10 2 3" xfId="52551"/>
    <cellStyle name="Note 3 10 2 4" xfId="52552"/>
    <cellStyle name="Note 3 10 3" xfId="52553"/>
    <cellStyle name="Note 3 10 3 2" xfId="52554"/>
    <cellStyle name="Note 3 10 3 2 2" xfId="52555"/>
    <cellStyle name="Note 3 10 3 3" xfId="52556"/>
    <cellStyle name="Note 3 10 4" xfId="52557"/>
    <cellStyle name="Note 3 10 4 2" xfId="52558"/>
    <cellStyle name="Note 3 10 4 2 2" xfId="52559"/>
    <cellStyle name="Note 3 10 4 3" xfId="52560"/>
    <cellStyle name="Note 3 10 5" xfId="52561"/>
    <cellStyle name="Note 3 10 5 2" xfId="52562"/>
    <cellStyle name="Note 3 10 6" xfId="52563"/>
    <cellStyle name="Note 3 10 7" xfId="52564"/>
    <cellStyle name="Note 3 11" xfId="52565"/>
    <cellStyle name="Note 3 11 2" xfId="52566"/>
    <cellStyle name="Note 3 11 2 2" xfId="52567"/>
    <cellStyle name="Note 3 11 2 2 2" xfId="52568"/>
    <cellStyle name="Note 3 11 2 3" xfId="52569"/>
    <cellStyle name="Note 3 11 2 4" xfId="52570"/>
    <cellStyle name="Note 3 11 3" xfId="52571"/>
    <cellStyle name="Note 3 11 3 2" xfId="52572"/>
    <cellStyle name="Note 3 11 3 2 2" xfId="52573"/>
    <cellStyle name="Note 3 11 3 3" xfId="52574"/>
    <cellStyle name="Note 3 11 4" xfId="52575"/>
    <cellStyle name="Note 3 11 4 2" xfId="52576"/>
    <cellStyle name="Note 3 11 4 2 2" xfId="52577"/>
    <cellStyle name="Note 3 11 4 3" xfId="52578"/>
    <cellStyle name="Note 3 11 5" xfId="52579"/>
    <cellStyle name="Note 3 11 5 2" xfId="52580"/>
    <cellStyle name="Note 3 11 6" xfId="52581"/>
    <cellStyle name="Note 3 11 7" xfId="52582"/>
    <cellStyle name="Note 3 12" xfId="52583"/>
    <cellStyle name="Note 3 12 2" xfId="52584"/>
    <cellStyle name="Note 3 12 2 2" xfId="52585"/>
    <cellStyle name="Note 3 12 2 2 2" xfId="52586"/>
    <cellStyle name="Note 3 12 2 3" xfId="52587"/>
    <cellStyle name="Note 3 12 2 4" xfId="52588"/>
    <cellStyle name="Note 3 12 3" xfId="52589"/>
    <cellStyle name="Note 3 12 3 2" xfId="52590"/>
    <cellStyle name="Note 3 12 3 2 2" xfId="52591"/>
    <cellStyle name="Note 3 12 3 3" xfId="52592"/>
    <cellStyle name="Note 3 12 4" xfId="52593"/>
    <cellStyle name="Note 3 12 4 2" xfId="52594"/>
    <cellStyle name="Note 3 12 4 2 2" xfId="52595"/>
    <cellStyle name="Note 3 12 4 3" xfId="52596"/>
    <cellStyle name="Note 3 12 5" xfId="52597"/>
    <cellStyle name="Note 3 12 5 2" xfId="52598"/>
    <cellStyle name="Note 3 12 6" xfId="52599"/>
    <cellStyle name="Note 3 12 7" xfId="52600"/>
    <cellStyle name="Note 3 13" xfId="52601"/>
    <cellStyle name="Note 3 13 2" xfId="52602"/>
    <cellStyle name="Note 3 13 2 2" xfId="52603"/>
    <cellStyle name="Note 3 13 2 2 2" xfId="52604"/>
    <cellStyle name="Note 3 13 2 3" xfId="52605"/>
    <cellStyle name="Note 3 13 2 4" xfId="52606"/>
    <cellStyle name="Note 3 13 3" xfId="52607"/>
    <cellStyle name="Note 3 13 3 2" xfId="52608"/>
    <cellStyle name="Note 3 13 3 2 2" xfId="52609"/>
    <cellStyle name="Note 3 13 3 3" xfId="52610"/>
    <cellStyle name="Note 3 13 4" xfId="52611"/>
    <cellStyle name="Note 3 13 4 2" xfId="52612"/>
    <cellStyle name="Note 3 13 4 2 2" xfId="52613"/>
    <cellStyle name="Note 3 13 4 3" xfId="52614"/>
    <cellStyle name="Note 3 13 5" xfId="52615"/>
    <cellStyle name="Note 3 13 5 2" xfId="52616"/>
    <cellStyle name="Note 3 13 6" xfId="52617"/>
    <cellStyle name="Note 3 13 7" xfId="52618"/>
    <cellStyle name="Note 3 14" xfId="52619"/>
    <cellStyle name="Note 3 14 2" xfId="52620"/>
    <cellStyle name="Note 3 14 2 2" xfId="52621"/>
    <cellStyle name="Note 3 14 2 2 2" xfId="52622"/>
    <cellStyle name="Note 3 14 2 3" xfId="52623"/>
    <cellStyle name="Note 3 14 2 4" xfId="52624"/>
    <cellStyle name="Note 3 14 3" xfId="52625"/>
    <cellStyle name="Note 3 14 3 2" xfId="52626"/>
    <cellStyle name="Note 3 14 3 2 2" xfId="52627"/>
    <cellStyle name="Note 3 14 3 3" xfId="52628"/>
    <cellStyle name="Note 3 14 4" xfId="52629"/>
    <cellStyle name="Note 3 14 4 2" xfId="52630"/>
    <cellStyle name="Note 3 14 4 2 2" xfId="52631"/>
    <cellStyle name="Note 3 14 4 3" xfId="52632"/>
    <cellStyle name="Note 3 14 5" xfId="52633"/>
    <cellStyle name="Note 3 14 5 2" xfId="52634"/>
    <cellStyle name="Note 3 14 6" xfId="52635"/>
    <cellStyle name="Note 3 14 7" xfId="52636"/>
    <cellStyle name="Note 3 15" xfId="52637"/>
    <cellStyle name="Note 3 15 2" xfId="52638"/>
    <cellStyle name="Note 3 15 2 2" xfId="52639"/>
    <cellStyle name="Note 3 15 2 2 2" xfId="52640"/>
    <cellStyle name="Note 3 15 2 3" xfId="52641"/>
    <cellStyle name="Note 3 15 2 4" xfId="52642"/>
    <cellStyle name="Note 3 15 3" xfId="52643"/>
    <cellStyle name="Note 3 15 3 2" xfId="52644"/>
    <cellStyle name="Note 3 15 3 2 2" xfId="52645"/>
    <cellStyle name="Note 3 15 3 3" xfId="52646"/>
    <cellStyle name="Note 3 15 4" xfId="52647"/>
    <cellStyle name="Note 3 15 4 2" xfId="52648"/>
    <cellStyle name="Note 3 15 4 2 2" xfId="52649"/>
    <cellStyle name="Note 3 15 4 3" xfId="52650"/>
    <cellStyle name="Note 3 15 5" xfId="52651"/>
    <cellStyle name="Note 3 15 5 2" xfId="52652"/>
    <cellStyle name="Note 3 15 6" xfId="52653"/>
    <cellStyle name="Note 3 15 7" xfId="52654"/>
    <cellStyle name="Note 3 16" xfId="52655"/>
    <cellStyle name="Note 3 16 2" xfId="52656"/>
    <cellStyle name="Note 3 16 2 2" xfId="52657"/>
    <cellStyle name="Note 3 16 2 2 2" xfId="52658"/>
    <cellStyle name="Note 3 16 2 3" xfId="52659"/>
    <cellStyle name="Note 3 16 2 4" xfId="52660"/>
    <cellStyle name="Note 3 16 3" xfId="52661"/>
    <cellStyle name="Note 3 16 3 2" xfId="52662"/>
    <cellStyle name="Note 3 16 3 2 2" xfId="52663"/>
    <cellStyle name="Note 3 16 3 3" xfId="52664"/>
    <cellStyle name="Note 3 16 4" xfId="52665"/>
    <cellStyle name="Note 3 16 4 2" xfId="52666"/>
    <cellStyle name="Note 3 16 4 2 2" xfId="52667"/>
    <cellStyle name="Note 3 16 4 3" xfId="52668"/>
    <cellStyle name="Note 3 16 5" xfId="52669"/>
    <cellStyle name="Note 3 16 5 2" xfId="52670"/>
    <cellStyle name="Note 3 16 6" xfId="52671"/>
    <cellStyle name="Note 3 16 7" xfId="52672"/>
    <cellStyle name="Note 3 17" xfId="52673"/>
    <cellStyle name="Note 3 17 2" xfId="52674"/>
    <cellStyle name="Note 3 17 2 2" xfId="52675"/>
    <cellStyle name="Note 3 17 2 2 2" xfId="52676"/>
    <cellStyle name="Note 3 17 2 3" xfId="52677"/>
    <cellStyle name="Note 3 17 2 4" xfId="52678"/>
    <cellStyle name="Note 3 17 3" xfId="52679"/>
    <cellStyle name="Note 3 17 3 2" xfId="52680"/>
    <cellStyle name="Note 3 17 3 2 2" xfId="52681"/>
    <cellStyle name="Note 3 17 3 3" xfId="52682"/>
    <cellStyle name="Note 3 17 4" xfId="52683"/>
    <cellStyle name="Note 3 17 4 2" xfId="52684"/>
    <cellStyle name="Note 3 17 4 2 2" xfId="52685"/>
    <cellStyle name="Note 3 17 4 3" xfId="52686"/>
    <cellStyle name="Note 3 17 5" xfId="52687"/>
    <cellStyle name="Note 3 17 5 2" xfId="52688"/>
    <cellStyle name="Note 3 17 6" xfId="52689"/>
    <cellStyle name="Note 3 17 7" xfId="52690"/>
    <cellStyle name="Note 3 18" xfId="52691"/>
    <cellStyle name="Note 3 18 2" xfId="52692"/>
    <cellStyle name="Note 3 18 2 2" xfId="52693"/>
    <cellStyle name="Note 3 18 2 2 2" xfId="52694"/>
    <cellStyle name="Note 3 18 2 3" xfId="52695"/>
    <cellStyle name="Note 3 18 2 4" xfId="52696"/>
    <cellStyle name="Note 3 18 3" xfId="52697"/>
    <cellStyle name="Note 3 18 3 2" xfId="52698"/>
    <cellStyle name="Note 3 18 3 2 2" xfId="52699"/>
    <cellStyle name="Note 3 18 3 3" xfId="52700"/>
    <cellStyle name="Note 3 18 4" xfId="52701"/>
    <cellStyle name="Note 3 18 4 2" xfId="52702"/>
    <cellStyle name="Note 3 18 4 2 2" xfId="52703"/>
    <cellStyle name="Note 3 18 4 3" xfId="52704"/>
    <cellStyle name="Note 3 18 5" xfId="52705"/>
    <cellStyle name="Note 3 18 5 2" xfId="52706"/>
    <cellStyle name="Note 3 18 6" xfId="52707"/>
    <cellStyle name="Note 3 18 7" xfId="52708"/>
    <cellStyle name="Note 3 19" xfId="52709"/>
    <cellStyle name="Note 3 19 2" xfId="52710"/>
    <cellStyle name="Note 3 19 2 2" xfId="52711"/>
    <cellStyle name="Note 3 19 2 2 2" xfId="52712"/>
    <cellStyle name="Note 3 19 2 3" xfId="52713"/>
    <cellStyle name="Note 3 19 2 4" xfId="52714"/>
    <cellStyle name="Note 3 19 3" xfId="52715"/>
    <cellStyle name="Note 3 19 3 2" xfId="52716"/>
    <cellStyle name="Note 3 19 3 2 2" xfId="52717"/>
    <cellStyle name="Note 3 19 3 3" xfId="52718"/>
    <cellStyle name="Note 3 19 4" xfId="52719"/>
    <cellStyle name="Note 3 19 4 2" xfId="52720"/>
    <cellStyle name="Note 3 19 4 2 2" xfId="52721"/>
    <cellStyle name="Note 3 19 4 3" xfId="52722"/>
    <cellStyle name="Note 3 19 5" xfId="52723"/>
    <cellStyle name="Note 3 19 5 2" xfId="52724"/>
    <cellStyle name="Note 3 19 6" xfId="52725"/>
    <cellStyle name="Note 3 19 7" xfId="52726"/>
    <cellStyle name="Note 3 2" xfId="52727"/>
    <cellStyle name="Note 3 2 2" xfId="52728"/>
    <cellStyle name="Note 3 2 2 2" xfId="52729"/>
    <cellStyle name="Note 3 2 2 2 2" xfId="52730"/>
    <cellStyle name="Note 3 2 2 3" xfId="52731"/>
    <cellStyle name="Note 3 2 2 4" xfId="52732"/>
    <cellStyle name="Note 3 2 3" xfId="52733"/>
    <cellStyle name="Note 3 2 3 2" xfId="52734"/>
    <cellStyle name="Note 3 2 3 2 2" xfId="52735"/>
    <cellStyle name="Note 3 2 3 3" xfId="52736"/>
    <cellStyle name="Note 3 2 4" xfId="52737"/>
    <cellStyle name="Note 3 2 4 2" xfId="52738"/>
    <cellStyle name="Note 3 2 4 2 2" xfId="52739"/>
    <cellStyle name="Note 3 2 4 3" xfId="52740"/>
    <cellStyle name="Note 3 2 5" xfId="52741"/>
    <cellStyle name="Note 3 2 5 2" xfId="52742"/>
    <cellStyle name="Note 3 2 6" xfId="52743"/>
    <cellStyle name="Note 3 2 7" xfId="52744"/>
    <cellStyle name="Note 3 20" xfId="52745"/>
    <cellStyle name="Note 3 20 2" xfId="52746"/>
    <cellStyle name="Note 3 20 2 2" xfId="52747"/>
    <cellStyle name="Note 3 20 2 2 2" xfId="52748"/>
    <cellStyle name="Note 3 20 2 3" xfId="52749"/>
    <cellStyle name="Note 3 20 2 4" xfId="52750"/>
    <cellStyle name="Note 3 20 3" xfId="52751"/>
    <cellStyle name="Note 3 20 3 2" xfId="52752"/>
    <cellStyle name="Note 3 20 3 2 2" xfId="52753"/>
    <cellStyle name="Note 3 20 3 3" xfId="52754"/>
    <cellStyle name="Note 3 20 4" xfId="52755"/>
    <cellStyle name="Note 3 20 4 2" xfId="52756"/>
    <cellStyle name="Note 3 20 4 2 2" xfId="52757"/>
    <cellStyle name="Note 3 20 4 3" xfId="52758"/>
    <cellStyle name="Note 3 20 5" xfId="52759"/>
    <cellStyle name="Note 3 20 5 2" xfId="52760"/>
    <cellStyle name="Note 3 20 6" xfId="52761"/>
    <cellStyle name="Note 3 20 7" xfId="52762"/>
    <cellStyle name="Note 3 21" xfId="52763"/>
    <cellStyle name="Note 3 21 2" xfId="52764"/>
    <cellStyle name="Note 3 21 2 2" xfId="52765"/>
    <cellStyle name="Note 3 21 2 2 2" xfId="52766"/>
    <cellStyle name="Note 3 21 2 3" xfId="52767"/>
    <cellStyle name="Note 3 21 2 4" xfId="52768"/>
    <cellStyle name="Note 3 21 3" xfId="52769"/>
    <cellStyle name="Note 3 21 3 2" xfId="52770"/>
    <cellStyle name="Note 3 21 3 2 2" xfId="52771"/>
    <cellStyle name="Note 3 21 3 3" xfId="52772"/>
    <cellStyle name="Note 3 21 4" xfId="52773"/>
    <cellStyle name="Note 3 21 4 2" xfId="52774"/>
    <cellStyle name="Note 3 21 4 2 2" xfId="52775"/>
    <cellStyle name="Note 3 21 4 3" xfId="52776"/>
    <cellStyle name="Note 3 21 5" xfId="52777"/>
    <cellStyle name="Note 3 21 5 2" xfId="52778"/>
    <cellStyle name="Note 3 21 6" xfId="52779"/>
    <cellStyle name="Note 3 21 7" xfId="52780"/>
    <cellStyle name="Note 3 22" xfId="52781"/>
    <cellStyle name="Note 3 22 2" xfId="52782"/>
    <cellStyle name="Note 3 22 2 2" xfId="52783"/>
    <cellStyle name="Note 3 22 2 2 2" xfId="52784"/>
    <cellStyle name="Note 3 22 2 3" xfId="52785"/>
    <cellStyle name="Note 3 22 2 4" xfId="52786"/>
    <cellStyle name="Note 3 22 3" xfId="52787"/>
    <cellStyle name="Note 3 22 3 2" xfId="52788"/>
    <cellStyle name="Note 3 22 3 2 2" xfId="52789"/>
    <cellStyle name="Note 3 22 3 3" xfId="52790"/>
    <cellStyle name="Note 3 22 4" xfId="52791"/>
    <cellStyle name="Note 3 22 4 2" xfId="52792"/>
    <cellStyle name="Note 3 22 4 2 2" xfId="52793"/>
    <cellStyle name="Note 3 22 4 3" xfId="52794"/>
    <cellStyle name="Note 3 22 5" xfId="52795"/>
    <cellStyle name="Note 3 22 5 2" xfId="52796"/>
    <cellStyle name="Note 3 22 6" xfId="52797"/>
    <cellStyle name="Note 3 22 7" xfId="52798"/>
    <cellStyle name="Note 3 23" xfId="52799"/>
    <cellStyle name="Note 3 23 2" xfId="52800"/>
    <cellStyle name="Note 3 23 2 2" xfId="52801"/>
    <cellStyle name="Note 3 23 2 2 2" xfId="52802"/>
    <cellStyle name="Note 3 23 2 3" xfId="52803"/>
    <cellStyle name="Note 3 23 2 4" xfId="52804"/>
    <cellStyle name="Note 3 23 3" xfId="52805"/>
    <cellStyle name="Note 3 23 3 2" xfId="52806"/>
    <cellStyle name="Note 3 23 3 2 2" xfId="52807"/>
    <cellStyle name="Note 3 23 3 3" xfId="52808"/>
    <cellStyle name="Note 3 23 4" xfId="52809"/>
    <cellStyle name="Note 3 23 4 2" xfId="52810"/>
    <cellStyle name="Note 3 23 4 2 2" xfId="52811"/>
    <cellStyle name="Note 3 23 4 3" xfId="52812"/>
    <cellStyle name="Note 3 23 5" xfId="52813"/>
    <cellStyle name="Note 3 23 5 2" xfId="52814"/>
    <cellStyle name="Note 3 23 6" xfId="52815"/>
    <cellStyle name="Note 3 23 7" xfId="52816"/>
    <cellStyle name="Note 3 24" xfId="52817"/>
    <cellStyle name="Note 3 24 2" xfId="52818"/>
    <cellStyle name="Note 3 24 2 2" xfId="52819"/>
    <cellStyle name="Note 3 24 2 2 2" xfId="52820"/>
    <cellStyle name="Note 3 24 2 3" xfId="52821"/>
    <cellStyle name="Note 3 24 2 4" xfId="52822"/>
    <cellStyle name="Note 3 24 3" xfId="52823"/>
    <cellStyle name="Note 3 24 3 2" xfId="52824"/>
    <cellStyle name="Note 3 24 3 2 2" xfId="52825"/>
    <cellStyle name="Note 3 24 3 3" xfId="52826"/>
    <cellStyle name="Note 3 24 4" xfId="52827"/>
    <cellStyle name="Note 3 24 4 2" xfId="52828"/>
    <cellStyle name="Note 3 24 4 2 2" xfId="52829"/>
    <cellStyle name="Note 3 24 4 3" xfId="52830"/>
    <cellStyle name="Note 3 24 5" xfId="52831"/>
    <cellStyle name="Note 3 24 5 2" xfId="52832"/>
    <cellStyle name="Note 3 24 6" xfId="52833"/>
    <cellStyle name="Note 3 24 7" xfId="52834"/>
    <cellStyle name="Note 3 25" xfId="52835"/>
    <cellStyle name="Note 3 25 2" xfId="52836"/>
    <cellStyle name="Note 3 25 2 2" xfId="52837"/>
    <cellStyle name="Note 3 25 2 2 2" xfId="52838"/>
    <cellStyle name="Note 3 25 2 3" xfId="52839"/>
    <cellStyle name="Note 3 25 2 4" xfId="52840"/>
    <cellStyle name="Note 3 25 3" xfId="52841"/>
    <cellStyle name="Note 3 25 3 2" xfId="52842"/>
    <cellStyle name="Note 3 25 3 2 2" xfId="52843"/>
    <cellStyle name="Note 3 25 3 3" xfId="52844"/>
    <cellStyle name="Note 3 25 4" xfId="52845"/>
    <cellStyle name="Note 3 25 4 2" xfId="52846"/>
    <cellStyle name="Note 3 25 4 2 2" xfId="52847"/>
    <cellStyle name="Note 3 25 4 3" xfId="52848"/>
    <cellStyle name="Note 3 25 5" xfId="52849"/>
    <cellStyle name="Note 3 25 5 2" xfId="52850"/>
    <cellStyle name="Note 3 25 6" xfId="52851"/>
    <cellStyle name="Note 3 25 7" xfId="52852"/>
    <cellStyle name="Note 3 26" xfId="52853"/>
    <cellStyle name="Note 3 26 2" xfId="52854"/>
    <cellStyle name="Note 3 26 2 2" xfId="52855"/>
    <cellStyle name="Note 3 26 2 2 2" xfId="52856"/>
    <cellStyle name="Note 3 26 2 3" xfId="52857"/>
    <cellStyle name="Note 3 26 2 4" xfId="52858"/>
    <cellStyle name="Note 3 26 3" xfId="52859"/>
    <cellStyle name="Note 3 26 3 2" xfId="52860"/>
    <cellStyle name="Note 3 26 3 2 2" xfId="52861"/>
    <cellStyle name="Note 3 26 3 3" xfId="52862"/>
    <cellStyle name="Note 3 26 4" xfId="52863"/>
    <cellStyle name="Note 3 26 4 2" xfId="52864"/>
    <cellStyle name="Note 3 26 4 2 2" xfId="52865"/>
    <cellStyle name="Note 3 26 4 3" xfId="52866"/>
    <cellStyle name="Note 3 26 5" xfId="52867"/>
    <cellStyle name="Note 3 26 5 2" xfId="52868"/>
    <cellStyle name="Note 3 26 6" xfId="52869"/>
    <cellStyle name="Note 3 26 7" xfId="52870"/>
    <cellStyle name="Note 3 27" xfId="52871"/>
    <cellStyle name="Note 3 27 2" xfId="52872"/>
    <cellStyle name="Note 3 27 2 2" xfId="52873"/>
    <cellStyle name="Note 3 27 2 2 2" xfId="52874"/>
    <cellStyle name="Note 3 27 2 3" xfId="52875"/>
    <cellStyle name="Note 3 27 2 4" xfId="52876"/>
    <cellStyle name="Note 3 27 3" xfId="52877"/>
    <cellStyle name="Note 3 27 3 2" xfId="52878"/>
    <cellStyle name="Note 3 27 3 2 2" xfId="52879"/>
    <cellStyle name="Note 3 27 3 3" xfId="52880"/>
    <cellStyle name="Note 3 27 4" xfId="52881"/>
    <cellStyle name="Note 3 27 4 2" xfId="52882"/>
    <cellStyle name="Note 3 27 4 2 2" xfId="52883"/>
    <cellStyle name="Note 3 27 4 3" xfId="52884"/>
    <cellStyle name="Note 3 27 5" xfId="52885"/>
    <cellStyle name="Note 3 27 5 2" xfId="52886"/>
    <cellStyle name="Note 3 27 6" xfId="52887"/>
    <cellStyle name="Note 3 27 7" xfId="52888"/>
    <cellStyle name="Note 3 28" xfId="52889"/>
    <cellStyle name="Note 3 28 2" xfId="52890"/>
    <cellStyle name="Note 3 28 2 2" xfId="52891"/>
    <cellStyle name="Note 3 28 2 2 2" xfId="52892"/>
    <cellStyle name="Note 3 28 2 3" xfId="52893"/>
    <cellStyle name="Note 3 28 2 4" xfId="52894"/>
    <cellStyle name="Note 3 28 3" xfId="52895"/>
    <cellStyle name="Note 3 28 3 2" xfId="52896"/>
    <cellStyle name="Note 3 28 3 2 2" xfId="52897"/>
    <cellStyle name="Note 3 28 3 3" xfId="52898"/>
    <cellStyle name="Note 3 28 4" xfId="52899"/>
    <cellStyle name="Note 3 28 4 2" xfId="52900"/>
    <cellStyle name="Note 3 28 4 2 2" xfId="52901"/>
    <cellStyle name="Note 3 28 4 3" xfId="52902"/>
    <cellStyle name="Note 3 28 5" xfId="52903"/>
    <cellStyle name="Note 3 28 5 2" xfId="52904"/>
    <cellStyle name="Note 3 28 6" xfId="52905"/>
    <cellStyle name="Note 3 28 7" xfId="52906"/>
    <cellStyle name="Note 3 29" xfId="52907"/>
    <cellStyle name="Note 3 29 2" xfId="52908"/>
    <cellStyle name="Note 3 29 2 2" xfId="52909"/>
    <cellStyle name="Note 3 29 2 2 2" xfId="52910"/>
    <cellStyle name="Note 3 29 2 3" xfId="52911"/>
    <cellStyle name="Note 3 29 2 4" xfId="52912"/>
    <cellStyle name="Note 3 29 3" xfId="52913"/>
    <cellStyle name="Note 3 29 3 2" xfId="52914"/>
    <cellStyle name="Note 3 29 3 2 2" xfId="52915"/>
    <cellStyle name="Note 3 29 3 3" xfId="52916"/>
    <cellStyle name="Note 3 29 4" xfId="52917"/>
    <cellStyle name="Note 3 29 4 2" xfId="52918"/>
    <cellStyle name="Note 3 29 4 2 2" xfId="52919"/>
    <cellStyle name="Note 3 29 4 3" xfId="52920"/>
    <cellStyle name="Note 3 29 5" xfId="52921"/>
    <cellStyle name="Note 3 29 5 2" xfId="52922"/>
    <cellStyle name="Note 3 29 6" xfId="52923"/>
    <cellStyle name="Note 3 29 7" xfId="52924"/>
    <cellStyle name="Note 3 3" xfId="52925"/>
    <cellStyle name="Note 3 3 2" xfId="52926"/>
    <cellStyle name="Note 3 3 2 2" xfId="52927"/>
    <cellStyle name="Note 3 3 2 2 2" xfId="52928"/>
    <cellStyle name="Note 3 3 2 3" xfId="52929"/>
    <cellStyle name="Note 3 3 2 4" xfId="52930"/>
    <cellStyle name="Note 3 3 3" xfId="52931"/>
    <cellStyle name="Note 3 3 3 2" xfId="52932"/>
    <cellStyle name="Note 3 3 3 2 2" xfId="52933"/>
    <cellStyle name="Note 3 3 3 3" xfId="52934"/>
    <cellStyle name="Note 3 3 4" xfId="52935"/>
    <cellStyle name="Note 3 3 4 2" xfId="52936"/>
    <cellStyle name="Note 3 3 4 2 2" xfId="52937"/>
    <cellStyle name="Note 3 3 4 3" xfId="52938"/>
    <cellStyle name="Note 3 3 5" xfId="52939"/>
    <cellStyle name="Note 3 3 5 2" xfId="52940"/>
    <cellStyle name="Note 3 3 6" xfId="52941"/>
    <cellStyle name="Note 3 3 7" xfId="52942"/>
    <cellStyle name="Note 3 30" xfId="52943"/>
    <cellStyle name="Note 3 30 2" xfId="52944"/>
    <cellStyle name="Note 3 30 2 2" xfId="52945"/>
    <cellStyle name="Note 3 30 2 2 2" xfId="52946"/>
    <cellStyle name="Note 3 30 2 3" xfId="52947"/>
    <cellStyle name="Note 3 30 2 4" xfId="52948"/>
    <cellStyle name="Note 3 30 3" xfId="52949"/>
    <cellStyle name="Note 3 30 3 2" xfId="52950"/>
    <cellStyle name="Note 3 30 3 2 2" xfId="52951"/>
    <cellStyle name="Note 3 30 3 3" xfId="52952"/>
    <cellStyle name="Note 3 30 4" xfId="52953"/>
    <cellStyle name="Note 3 30 4 2" xfId="52954"/>
    <cellStyle name="Note 3 30 4 2 2" xfId="52955"/>
    <cellStyle name="Note 3 30 4 3" xfId="52956"/>
    <cellStyle name="Note 3 30 5" xfId="52957"/>
    <cellStyle name="Note 3 30 5 2" xfId="52958"/>
    <cellStyle name="Note 3 30 6" xfId="52959"/>
    <cellStyle name="Note 3 30 7" xfId="52960"/>
    <cellStyle name="Note 3 31" xfId="52961"/>
    <cellStyle name="Note 3 31 2" xfId="52962"/>
    <cellStyle name="Note 3 31 2 2" xfId="52963"/>
    <cellStyle name="Note 3 31 2 2 2" xfId="52964"/>
    <cellStyle name="Note 3 31 2 3" xfId="52965"/>
    <cellStyle name="Note 3 31 2 4" xfId="52966"/>
    <cellStyle name="Note 3 31 3" xfId="52967"/>
    <cellStyle name="Note 3 31 3 2" xfId="52968"/>
    <cellStyle name="Note 3 31 3 2 2" xfId="52969"/>
    <cellStyle name="Note 3 31 3 3" xfId="52970"/>
    <cellStyle name="Note 3 31 4" xfId="52971"/>
    <cellStyle name="Note 3 31 4 2" xfId="52972"/>
    <cellStyle name="Note 3 31 4 2 2" xfId="52973"/>
    <cellStyle name="Note 3 31 4 3" xfId="52974"/>
    <cellStyle name="Note 3 31 5" xfId="52975"/>
    <cellStyle name="Note 3 31 5 2" xfId="52976"/>
    <cellStyle name="Note 3 31 6" xfId="52977"/>
    <cellStyle name="Note 3 31 7" xfId="52978"/>
    <cellStyle name="Note 3 32" xfId="52979"/>
    <cellStyle name="Note 3 32 2" xfId="52980"/>
    <cellStyle name="Note 3 32 2 2" xfId="52981"/>
    <cellStyle name="Note 3 32 2 2 2" xfId="52982"/>
    <cellStyle name="Note 3 32 2 3" xfId="52983"/>
    <cellStyle name="Note 3 32 2 4" xfId="52984"/>
    <cellStyle name="Note 3 32 3" xfId="52985"/>
    <cellStyle name="Note 3 32 3 2" xfId="52986"/>
    <cellStyle name="Note 3 32 3 2 2" xfId="52987"/>
    <cellStyle name="Note 3 32 3 3" xfId="52988"/>
    <cellStyle name="Note 3 32 4" xfId="52989"/>
    <cellStyle name="Note 3 32 4 2" xfId="52990"/>
    <cellStyle name="Note 3 32 4 2 2" xfId="52991"/>
    <cellStyle name="Note 3 32 4 3" xfId="52992"/>
    <cellStyle name="Note 3 32 5" xfId="52993"/>
    <cellStyle name="Note 3 32 5 2" xfId="52994"/>
    <cellStyle name="Note 3 32 6" xfId="52995"/>
    <cellStyle name="Note 3 32 7" xfId="52996"/>
    <cellStyle name="Note 3 33" xfId="52997"/>
    <cellStyle name="Note 3 33 2" xfId="52998"/>
    <cellStyle name="Note 3 33 2 2" xfId="52999"/>
    <cellStyle name="Note 3 33 2 2 2" xfId="53000"/>
    <cellStyle name="Note 3 33 2 3" xfId="53001"/>
    <cellStyle name="Note 3 33 2 4" xfId="53002"/>
    <cellStyle name="Note 3 33 3" xfId="53003"/>
    <cellStyle name="Note 3 33 3 2" xfId="53004"/>
    <cellStyle name="Note 3 33 3 2 2" xfId="53005"/>
    <cellStyle name="Note 3 33 3 3" xfId="53006"/>
    <cellStyle name="Note 3 33 4" xfId="53007"/>
    <cellStyle name="Note 3 33 4 2" xfId="53008"/>
    <cellStyle name="Note 3 33 4 2 2" xfId="53009"/>
    <cellStyle name="Note 3 33 4 3" xfId="53010"/>
    <cellStyle name="Note 3 33 5" xfId="53011"/>
    <cellStyle name="Note 3 33 5 2" xfId="53012"/>
    <cellStyle name="Note 3 33 6" xfId="53013"/>
    <cellStyle name="Note 3 33 7" xfId="53014"/>
    <cellStyle name="Note 3 34" xfId="53015"/>
    <cellStyle name="Note 3 34 2" xfId="53016"/>
    <cellStyle name="Note 3 34 2 2" xfId="53017"/>
    <cellStyle name="Note 3 34 2 2 2" xfId="53018"/>
    <cellStyle name="Note 3 34 2 3" xfId="53019"/>
    <cellStyle name="Note 3 34 2 4" xfId="53020"/>
    <cellStyle name="Note 3 34 3" xfId="53021"/>
    <cellStyle name="Note 3 34 3 2" xfId="53022"/>
    <cellStyle name="Note 3 34 3 2 2" xfId="53023"/>
    <cellStyle name="Note 3 34 3 3" xfId="53024"/>
    <cellStyle name="Note 3 34 4" xfId="53025"/>
    <cellStyle name="Note 3 34 4 2" xfId="53026"/>
    <cellStyle name="Note 3 34 4 2 2" xfId="53027"/>
    <cellStyle name="Note 3 34 4 3" xfId="53028"/>
    <cellStyle name="Note 3 34 5" xfId="53029"/>
    <cellStyle name="Note 3 34 5 2" xfId="53030"/>
    <cellStyle name="Note 3 34 6" xfId="53031"/>
    <cellStyle name="Note 3 34 7" xfId="53032"/>
    <cellStyle name="Note 3 35" xfId="53033"/>
    <cellStyle name="Note 3 35 2" xfId="53034"/>
    <cellStyle name="Note 3 35 2 2" xfId="53035"/>
    <cellStyle name="Note 3 35 2 2 2" xfId="53036"/>
    <cellStyle name="Note 3 35 2 3" xfId="53037"/>
    <cellStyle name="Note 3 35 2 4" xfId="53038"/>
    <cellStyle name="Note 3 35 3" xfId="53039"/>
    <cellStyle name="Note 3 35 3 2" xfId="53040"/>
    <cellStyle name="Note 3 35 3 2 2" xfId="53041"/>
    <cellStyle name="Note 3 35 3 3" xfId="53042"/>
    <cellStyle name="Note 3 35 4" xfId="53043"/>
    <cellStyle name="Note 3 35 4 2" xfId="53044"/>
    <cellStyle name="Note 3 35 4 2 2" xfId="53045"/>
    <cellStyle name="Note 3 35 4 3" xfId="53046"/>
    <cellStyle name="Note 3 35 5" xfId="53047"/>
    <cellStyle name="Note 3 35 5 2" xfId="53048"/>
    <cellStyle name="Note 3 35 6" xfId="53049"/>
    <cellStyle name="Note 3 35 7" xfId="53050"/>
    <cellStyle name="Note 3 36" xfId="53051"/>
    <cellStyle name="Note 3 36 2" xfId="53052"/>
    <cellStyle name="Note 3 36 2 2" xfId="53053"/>
    <cellStyle name="Note 3 36 2 2 2" xfId="53054"/>
    <cellStyle name="Note 3 36 2 3" xfId="53055"/>
    <cellStyle name="Note 3 36 2 4" xfId="53056"/>
    <cellStyle name="Note 3 36 3" xfId="53057"/>
    <cellStyle name="Note 3 36 3 2" xfId="53058"/>
    <cellStyle name="Note 3 36 3 2 2" xfId="53059"/>
    <cellStyle name="Note 3 36 3 3" xfId="53060"/>
    <cellStyle name="Note 3 36 4" xfId="53061"/>
    <cellStyle name="Note 3 36 4 2" xfId="53062"/>
    <cellStyle name="Note 3 36 4 2 2" xfId="53063"/>
    <cellStyle name="Note 3 36 4 3" xfId="53064"/>
    <cellStyle name="Note 3 36 5" xfId="53065"/>
    <cellStyle name="Note 3 36 5 2" xfId="53066"/>
    <cellStyle name="Note 3 36 6" xfId="53067"/>
    <cellStyle name="Note 3 36 7" xfId="53068"/>
    <cellStyle name="Note 3 37" xfId="53069"/>
    <cellStyle name="Note 3 37 2" xfId="53070"/>
    <cellStyle name="Note 3 37 2 2" xfId="53071"/>
    <cellStyle name="Note 3 37 2 2 2" xfId="53072"/>
    <cellStyle name="Note 3 37 2 3" xfId="53073"/>
    <cellStyle name="Note 3 37 2 4" xfId="53074"/>
    <cellStyle name="Note 3 37 3" xfId="53075"/>
    <cellStyle name="Note 3 37 3 2" xfId="53076"/>
    <cellStyle name="Note 3 37 3 2 2" xfId="53077"/>
    <cellStyle name="Note 3 37 3 3" xfId="53078"/>
    <cellStyle name="Note 3 37 4" xfId="53079"/>
    <cellStyle name="Note 3 37 4 2" xfId="53080"/>
    <cellStyle name="Note 3 37 4 2 2" xfId="53081"/>
    <cellStyle name="Note 3 37 4 3" xfId="53082"/>
    <cellStyle name="Note 3 37 5" xfId="53083"/>
    <cellStyle name="Note 3 37 5 2" xfId="53084"/>
    <cellStyle name="Note 3 37 6" xfId="53085"/>
    <cellStyle name="Note 3 37 7" xfId="53086"/>
    <cellStyle name="Note 3 38" xfId="53087"/>
    <cellStyle name="Note 3 38 2" xfId="53088"/>
    <cellStyle name="Note 3 38 2 2" xfId="53089"/>
    <cellStyle name="Note 3 38 2 2 2" xfId="53090"/>
    <cellStyle name="Note 3 38 2 3" xfId="53091"/>
    <cellStyle name="Note 3 38 2 4" xfId="53092"/>
    <cellStyle name="Note 3 38 3" xfId="53093"/>
    <cellStyle name="Note 3 38 3 2" xfId="53094"/>
    <cellStyle name="Note 3 38 3 2 2" xfId="53095"/>
    <cellStyle name="Note 3 38 3 3" xfId="53096"/>
    <cellStyle name="Note 3 38 4" xfId="53097"/>
    <cellStyle name="Note 3 38 4 2" xfId="53098"/>
    <cellStyle name="Note 3 38 4 2 2" xfId="53099"/>
    <cellStyle name="Note 3 38 4 3" xfId="53100"/>
    <cellStyle name="Note 3 38 5" xfId="53101"/>
    <cellStyle name="Note 3 38 5 2" xfId="53102"/>
    <cellStyle name="Note 3 38 6" xfId="53103"/>
    <cellStyle name="Note 3 38 7" xfId="53104"/>
    <cellStyle name="Note 3 39" xfId="53105"/>
    <cellStyle name="Note 3 39 2" xfId="53106"/>
    <cellStyle name="Note 3 39 2 2" xfId="53107"/>
    <cellStyle name="Note 3 39 2 2 2" xfId="53108"/>
    <cellStyle name="Note 3 39 2 3" xfId="53109"/>
    <cellStyle name="Note 3 39 2 4" xfId="53110"/>
    <cellStyle name="Note 3 39 3" xfId="53111"/>
    <cellStyle name="Note 3 39 3 2" xfId="53112"/>
    <cellStyle name="Note 3 39 3 2 2" xfId="53113"/>
    <cellStyle name="Note 3 39 3 3" xfId="53114"/>
    <cellStyle name="Note 3 39 4" xfId="53115"/>
    <cellStyle name="Note 3 39 4 2" xfId="53116"/>
    <cellStyle name="Note 3 39 4 2 2" xfId="53117"/>
    <cellStyle name="Note 3 39 4 3" xfId="53118"/>
    <cellStyle name="Note 3 39 5" xfId="53119"/>
    <cellStyle name="Note 3 39 5 2" xfId="53120"/>
    <cellStyle name="Note 3 39 6" xfId="53121"/>
    <cellStyle name="Note 3 39 7" xfId="53122"/>
    <cellStyle name="Note 3 4" xfId="53123"/>
    <cellStyle name="Note 3 4 2" xfId="53124"/>
    <cellStyle name="Note 3 4 2 2" xfId="53125"/>
    <cellStyle name="Note 3 4 2 2 2" xfId="53126"/>
    <cellStyle name="Note 3 4 2 3" xfId="53127"/>
    <cellStyle name="Note 3 4 2 4" xfId="53128"/>
    <cellStyle name="Note 3 4 3" xfId="53129"/>
    <cellStyle name="Note 3 4 3 2" xfId="53130"/>
    <cellStyle name="Note 3 4 3 2 2" xfId="53131"/>
    <cellStyle name="Note 3 4 3 3" xfId="53132"/>
    <cellStyle name="Note 3 4 4" xfId="53133"/>
    <cellStyle name="Note 3 4 4 2" xfId="53134"/>
    <cellStyle name="Note 3 4 4 2 2" xfId="53135"/>
    <cellStyle name="Note 3 4 4 3" xfId="53136"/>
    <cellStyle name="Note 3 4 5" xfId="53137"/>
    <cellStyle name="Note 3 4 5 2" xfId="53138"/>
    <cellStyle name="Note 3 4 6" xfId="53139"/>
    <cellStyle name="Note 3 4 7" xfId="53140"/>
    <cellStyle name="Note 3 40" xfId="53141"/>
    <cellStyle name="Note 3 40 2" xfId="53142"/>
    <cellStyle name="Note 3 40 2 2" xfId="53143"/>
    <cellStyle name="Note 3 40 3" xfId="53144"/>
    <cellStyle name="Note 3 40 4" xfId="53145"/>
    <cellStyle name="Note 3 41" xfId="53146"/>
    <cellStyle name="Note 3 41 2" xfId="53147"/>
    <cellStyle name="Note 3 41 2 2" xfId="53148"/>
    <cellStyle name="Note 3 41 3" xfId="53149"/>
    <cellStyle name="Note 3 42" xfId="53150"/>
    <cellStyle name="Note 3 42 2" xfId="53151"/>
    <cellStyle name="Note 3 42 2 2" xfId="53152"/>
    <cellStyle name="Note 3 42 3" xfId="53153"/>
    <cellStyle name="Note 3 43" xfId="53154"/>
    <cellStyle name="Note 3 43 2" xfId="53155"/>
    <cellStyle name="Note 3 44" xfId="53156"/>
    <cellStyle name="Note 3 45" xfId="53157"/>
    <cellStyle name="Note 3 5" xfId="53158"/>
    <cellStyle name="Note 3 5 2" xfId="53159"/>
    <cellStyle name="Note 3 5 2 2" xfId="53160"/>
    <cellStyle name="Note 3 5 2 2 2" xfId="53161"/>
    <cellStyle name="Note 3 5 2 3" xfId="53162"/>
    <cellStyle name="Note 3 5 2 4" xfId="53163"/>
    <cellStyle name="Note 3 5 3" xfId="53164"/>
    <cellStyle name="Note 3 5 3 2" xfId="53165"/>
    <cellStyle name="Note 3 5 3 2 2" xfId="53166"/>
    <cellStyle name="Note 3 5 3 3" xfId="53167"/>
    <cellStyle name="Note 3 5 4" xfId="53168"/>
    <cellStyle name="Note 3 5 4 2" xfId="53169"/>
    <cellStyle name="Note 3 5 4 2 2" xfId="53170"/>
    <cellStyle name="Note 3 5 4 3" xfId="53171"/>
    <cellStyle name="Note 3 5 5" xfId="53172"/>
    <cellStyle name="Note 3 5 5 2" xfId="53173"/>
    <cellStyle name="Note 3 5 6" xfId="53174"/>
    <cellStyle name="Note 3 5 7" xfId="53175"/>
    <cellStyle name="Note 3 6" xfId="53176"/>
    <cellStyle name="Note 3 6 2" xfId="53177"/>
    <cellStyle name="Note 3 6 2 2" xfId="53178"/>
    <cellStyle name="Note 3 6 2 2 2" xfId="53179"/>
    <cellStyle name="Note 3 6 2 3" xfId="53180"/>
    <cellStyle name="Note 3 6 2 4" xfId="53181"/>
    <cellStyle name="Note 3 6 3" xfId="53182"/>
    <cellStyle name="Note 3 6 3 2" xfId="53183"/>
    <cellStyle name="Note 3 6 3 2 2" xfId="53184"/>
    <cellStyle name="Note 3 6 3 3" xfId="53185"/>
    <cellStyle name="Note 3 6 4" xfId="53186"/>
    <cellStyle name="Note 3 6 4 2" xfId="53187"/>
    <cellStyle name="Note 3 6 4 2 2" xfId="53188"/>
    <cellStyle name="Note 3 6 4 3" xfId="53189"/>
    <cellStyle name="Note 3 6 5" xfId="53190"/>
    <cellStyle name="Note 3 6 5 2" xfId="53191"/>
    <cellStyle name="Note 3 6 6" xfId="53192"/>
    <cellStyle name="Note 3 6 7" xfId="53193"/>
    <cellStyle name="Note 3 7" xfId="53194"/>
    <cellStyle name="Note 3 7 2" xfId="53195"/>
    <cellStyle name="Note 3 7 2 2" xfId="53196"/>
    <cellStyle name="Note 3 7 2 2 2" xfId="53197"/>
    <cellStyle name="Note 3 7 2 3" xfId="53198"/>
    <cellStyle name="Note 3 7 2 4" xfId="53199"/>
    <cellStyle name="Note 3 7 3" xfId="53200"/>
    <cellStyle name="Note 3 7 3 2" xfId="53201"/>
    <cellStyle name="Note 3 7 3 2 2" xfId="53202"/>
    <cellStyle name="Note 3 7 3 3" xfId="53203"/>
    <cellStyle name="Note 3 7 4" xfId="53204"/>
    <cellStyle name="Note 3 7 4 2" xfId="53205"/>
    <cellStyle name="Note 3 7 4 2 2" xfId="53206"/>
    <cellStyle name="Note 3 7 4 3" xfId="53207"/>
    <cellStyle name="Note 3 7 5" xfId="53208"/>
    <cellStyle name="Note 3 7 5 2" xfId="53209"/>
    <cellStyle name="Note 3 7 6" xfId="53210"/>
    <cellStyle name="Note 3 7 7" xfId="53211"/>
    <cellStyle name="Note 3 8" xfId="53212"/>
    <cellStyle name="Note 3 8 2" xfId="53213"/>
    <cellStyle name="Note 3 8 2 2" xfId="53214"/>
    <cellStyle name="Note 3 8 2 2 2" xfId="53215"/>
    <cellStyle name="Note 3 8 2 3" xfId="53216"/>
    <cellStyle name="Note 3 8 2 4" xfId="53217"/>
    <cellStyle name="Note 3 8 3" xfId="53218"/>
    <cellStyle name="Note 3 8 3 2" xfId="53219"/>
    <cellStyle name="Note 3 8 3 2 2" xfId="53220"/>
    <cellStyle name="Note 3 8 3 3" xfId="53221"/>
    <cellStyle name="Note 3 8 4" xfId="53222"/>
    <cellStyle name="Note 3 8 4 2" xfId="53223"/>
    <cellStyle name="Note 3 8 4 2 2" xfId="53224"/>
    <cellStyle name="Note 3 8 4 3" xfId="53225"/>
    <cellStyle name="Note 3 8 5" xfId="53226"/>
    <cellStyle name="Note 3 8 5 2" xfId="53227"/>
    <cellStyle name="Note 3 8 6" xfId="53228"/>
    <cellStyle name="Note 3 8 7" xfId="53229"/>
    <cellStyle name="Note 3 9" xfId="53230"/>
    <cellStyle name="Note 3 9 2" xfId="53231"/>
    <cellStyle name="Note 3 9 2 2" xfId="53232"/>
    <cellStyle name="Note 3 9 2 2 2" xfId="53233"/>
    <cellStyle name="Note 3 9 2 3" xfId="53234"/>
    <cellStyle name="Note 3 9 2 4" xfId="53235"/>
    <cellStyle name="Note 3 9 3" xfId="53236"/>
    <cellStyle name="Note 3 9 3 2" xfId="53237"/>
    <cellStyle name="Note 3 9 3 2 2" xfId="53238"/>
    <cellStyle name="Note 3 9 3 3" xfId="53239"/>
    <cellStyle name="Note 3 9 4" xfId="53240"/>
    <cellStyle name="Note 3 9 4 2" xfId="53241"/>
    <cellStyle name="Note 3 9 4 2 2" xfId="53242"/>
    <cellStyle name="Note 3 9 4 3" xfId="53243"/>
    <cellStyle name="Note 3 9 5" xfId="53244"/>
    <cellStyle name="Note 3 9 5 2" xfId="53245"/>
    <cellStyle name="Note 3 9 6" xfId="53246"/>
    <cellStyle name="Note 3 9 7" xfId="53247"/>
    <cellStyle name="Note 30" xfId="53248"/>
    <cellStyle name="Note 31" xfId="53249"/>
    <cellStyle name="Note 32" xfId="53250"/>
    <cellStyle name="Note 33" xfId="53251"/>
    <cellStyle name="Note 34" xfId="53252"/>
    <cellStyle name="Note 34 2" xfId="53253"/>
    <cellStyle name="Note 34 2 2" xfId="53254"/>
    <cellStyle name="Note 34 2 3" xfId="53255"/>
    <cellStyle name="Note 34 2 4" xfId="53256"/>
    <cellStyle name="Note 34 2 5" xfId="53257"/>
    <cellStyle name="Note 34 2 5 2" xfId="53258"/>
    <cellStyle name="Note 34 2 6" xfId="53259"/>
    <cellStyle name="Note 34 3" xfId="53260"/>
    <cellStyle name="Note 34 3 2" xfId="53261"/>
    <cellStyle name="Note 34 3 2 2" xfId="53262"/>
    <cellStyle name="Note 34 3 3" xfId="53263"/>
    <cellStyle name="Note 34 4" xfId="53264"/>
    <cellStyle name="Note 34 4 2" xfId="53265"/>
    <cellStyle name="Note 34 4 2 2" xfId="53266"/>
    <cellStyle name="Note 34 4 3" xfId="53267"/>
    <cellStyle name="Note 34 5" xfId="53268"/>
    <cellStyle name="Note 35" xfId="53269"/>
    <cellStyle name="Note 36" xfId="53270"/>
    <cellStyle name="Note 36 2" xfId="53271"/>
    <cellStyle name="Note 37" xfId="53272"/>
    <cellStyle name="Note 38" xfId="53273"/>
    <cellStyle name="Note 39" xfId="53274"/>
    <cellStyle name="Note 4" xfId="53275"/>
    <cellStyle name="Note 4 10" xfId="53276"/>
    <cellStyle name="Note 4 10 2" xfId="53277"/>
    <cellStyle name="Note 4 10 2 2" xfId="53278"/>
    <cellStyle name="Note 4 10 2 2 2" xfId="53279"/>
    <cellStyle name="Note 4 10 2 3" xfId="53280"/>
    <cellStyle name="Note 4 10 2 4" xfId="53281"/>
    <cellStyle name="Note 4 10 3" xfId="53282"/>
    <cellStyle name="Note 4 10 3 2" xfId="53283"/>
    <cellStyle name="Note 4 10 3 2 2" xfId="53284"/>
    <cellStyle name="Note 4 10 3 3" xfId="53285"/>
    <cellStyle name="Note 4 10 4" xfId="53286"/>
    <cellStyle name="Note 4 10 4 2" xfId="53287"/>
    <cellStyle name="Note 4 10 4 2 2" xfId="53288"/>
    <cellStyle name="Note 4 10 4 3" xfId="53289"/>
    <cellStyle name="Note 4 10 5" xfId="53290"/>
    <cellStyle name="Note 4 10 5 2" xfId="53291"/>
    <cellStyle name="Note 4 10 6" xfId="53292"/>
    <cellStyle name="Note 4 10 7" xfId="53293"/>
    <cellStyle name="Note 4 11" xfId="53294"/>
    <cellStyle name="Note 4 11 2" xfId="53295"/>
    <cellStyle name="Note 4 11 2 2" xfId="53296"/>
    <cellStyle name="Note 4 11 2 2 2" xfId="53297"/>
    <cellStyle name="Note 4 11 2 3" xfId="53298"/>
    <cellStyle name="Note 4 11 2 4" xfId="53299"/>
    <cellStyle name="Note 4 11 3" xfId="53300"/>
    <cellStyle name="Note 4 11 3 2" xfId="53301"/>
    <cellStyle name="Note 4 11 3 2 2" xfId="53302"/>
    <cellStyle name="Note 4 11 3 3" xfId="53303"/>
    <cellStyle name="Note 4 11 4" xfId="53304"/>
    <cellStyle name="Note 4 11 4 2" xfId="53305"/>
    <cellStyle name="Note 4 11 4 2 2" xfId="53306"/>
    <cellStyle name="Note 4 11 4 3" xfId="53307"/>
    <cellStyle name="Note 4 11 5" xfId="53308"/>
    <cellStyle name="Note 4 11 5 2" xfId="53309"/>
    <cellStyle name="Note 4 11 6" xfId="53310"/>
    <cellStyle name="Note 4 11 7" xfId="53311"/>
    <cellStyle name="Note 4 12" xfId="53312"/>
    <cellStyle name="Note 4 12 2" xfId="53313"/>
    <cellStyle name="Note 4 12 2 2" xfId="53314"/>
    <cellStyle name="Note 4 12 2 2 2" xfId="53315"/>
    <cellStyle name="Note 4 12 2 3" xfId="53316"/>
    <cellStyle name="Note 4 12 2 4" xfId="53317"/>
    <cellStyle name="Note 4 12 3" xfId="53318"/>
    <cellStyle name="Note 4 12 3 2" xfId="53319"/>
    <cellStyle name="Note 4 12 3 2 2" xfId="53320"/>
    <cellStyle name="Note 4 12 3 3" xfId="53321"/>
    <cellStyle name="Note 4 12 4" xfId="53322"/>
    <cellStyle name="Note 4 12 4 2" xfId="53323"/>
    <cellStyle name="Note 4 12 4 2 2" xfId="53324"/>
    <cellStyle name="Note 4 12 4 3" xfId="53325"/>
    <cellStyle name="Note 4 12 5" xfId="53326"/>
    <cellStyle name="Note 4 12 5 2" xfId="53327"/>
    <cellStyle name="Note 4 12 6" xfId="53328"/>
    <cellStyle name="Note 4 12 7" xfId="53329"/>
    <cellStyle name="Note 4 13" xfId="53330"/>
    <cellStyle name="Note 4 13 2" xfId="53331"/>
    <cellStyle name="Note 4 13 2 2" xfId="53332"/>
    <cellStyle name="Note 4 13 2 2 2" xfId="53333"/>
    <cellStyle name="Note 4 13 2 3" xfId="53334"/>
    <cellStyle name="Note 4 13 2 4" xfId="53335"/>
    <cellStyle name="Note 4 13 3" xfId="53336"/>
    <cellStyle name="Note 4 13 3 2" xfId="53337"/>
    <cellStyle name="Note 4 13 3 2 2" xfId="53338"/>
    <cellStyle name="Note 4 13 3 3" xfId="53339"/>
    <cellStyle name="Note 4 13 4" xfId="53340"/>
    <cellStyle name="Note 4 13 4 2" xfId="53341"/>
    <cellStyle name="Note 4 13 4 2 2" xfId="53342"/>
    <cellStyle name="Note 4 13 4 3" xfId="53343"/>
    <cellStyle name="Note 4 13 5" xfId="53344"/>
    <cellStyle name="Note 4 13 5 2" xfId="53345"/>
    <cellStyle name="Note 4 13 6" xfId="53346"/>
    <cellStyle name="Note 4 13 7" xfId="53347"/>
    <cellStyle name="Note 4 14" xfId="53348"/>
    <cellStyle name="Note 4 14 2" xfId="53349"/>
    <cellStyle name="Note 4 14 2 2" xfId="53350"/>
    <cellStyle name="Note 4 14 2 2 2" xfId="53351"/>
    <cellStyle name="Note 4 14 2 3" xfId="53352"/>
    <cellStyle name="Note 4 14 2 4" xfId="53353"/>
    <cellStyle name="Note 4 14 3" xfId="53354"/>
    <cellStyle name="Note 4 14 3 2" xfId="53355"/>
    <cellStyle name="Note 4 14 3 2 2" xfId="53356"/>
    <cellStyle name="Note 4 14 3 3" xfId="53357"/>
    <cellStyle name="Note 4 14 4" xfId="53358"/>
    <cellStyle name="Note 4 14 4 2" xfId="53359"/>
    <cellStyle name="Note 4 14 4 2 2" xfId="53360"/>
    <cellStyle name="Note 4 14 4 3" xfId="53361"/>
    <cellStyle name="Note 4 14 5" xfId="53362"/>
    <cellStyle name="Note 4 14 5 2" xfId="53363"/>
    <cellStyle name="Note 4 14 6" xfId="53364"/>
    <cellStyle name="Note 4 14 7" xfId="53365"/>
    <cellStyle name="Note 4 15" xfId="53366"/>
    <cellStyle name="Note 4 15 2" xfId="53367"/>
    <cellStyle name="Note 4 15 2 2" xfId="53368"/>
    <cellStyle name="Note 4 15 2 2 2" xfId="53369"/>
    <cellStyle name="Note 4 15 2 3" xfId="53370"/>
    <cellStyle name="Note 4 15 2 4" xfId="53371"/>
    <cellStyle name="Note 4 15 3" xfId="53372"/>
    <cellStyle name="Note 4 15 3 2" xfId="53373"/>
    <cellStyle name="Note 4 15 3 2 2" xfId="53374"/>
    <cellStyle name="Note 4 15 3 3" xfId="53375"/>
    <cellStyle name="Note 4 15 4" xfId="53376"/>
    <cellStyle name="Note 4 15 4 2" xfId="53377"/>
    <cellStyle name="Note 4 15 4 2 2" xfId="53378"/>
    <cellStyle name="Note 4 15 4 3" xfId="53379"/>
    <cellStyle name="Note 4 15 5" xfId="53380"/>
    <cellStyle name="Note 4 15 5 2" xfId="53381"/>
    <cellStyle name="Note 4 15 6" xfId="53382"/>
    <cellStyle name="Note 4 15 7" xfId="53383"/>
    <cellStyle name="Note 4 16" xfId="53384"/>
    <cellStyle name="Note 4 16 2" xfId="53385"/>
    <cellStyle name="Note 4 16 2 2" xfId="53386"/>
    <cellStyle name="Note 4 16 2 2 2" xfId="53387"/>
    <cellStyle name="Note 4 16 2 3" xfId="53388"/>
    <cellStyle name="Note 4 16 2 4" xfId="53389"/>
    <cellStyle name="Note 4 16 3" xfId="53390"/>
    <cellStyle name="Note 4 16 3 2" xfId="53391"/>
    <cellStyle name="Note 4 16 3 2 2" xfId="53392"/>
    <cellStyle name="Note 4 16 3 3" xfId="53393"/>
    <cellStyle name="Note 4 16 4" xfId="53394"/>
    <cellStyle name="Note 4 16 4 2" xfId="53395"/>
    <cellStyle name="Note 4 16 4 2 2" xfId="53396"/>
    <cellStyle name="Note 4 16 4 3" xfId="53397"/>
    <cellStyle name="Note 4 16 5" xfId="53398"/>
    <cellStyle name="Note 4 16 5 2" xfId="53399"/>
    <cellStyle name="Note 4 16 6" xfId="53400"/>
    <cellStyle name="Note 4 16 7" xfId="53401"/>
    <cellStyle name="Note 4 17" xfId="53402"/>
    <cellStyle name="Note 4 17 2" xfId="53403"/>
    <cellStyle name="Note 4 17 2 2" xfId="53404"/>
    <cellStyle name="Note 4 17 2 2 2" xfId="53405"/>
    <cellStyle name="Note 4 17 2 3" xfId="53406"/>
    <cellStyle name="Note 4 17 2 4" xfId="53407"/>
    <cellStyle name="Note 4 17 3" xfId="53408"/>
    <cellStyle name="Note 4 17 3 2" xfId="53409"/>
    <cellStyle name="Note 4 17 3 2 2" xfId="53410"/>
    <cellStyle name="Note 4 17 3 3" xfId="53411"/>
    <cellStyle name="Note 4 17 4" xfId="53412"/>
    <cellStyle name="Note 4 17 4 2" xfId="53413"/>
    <cellStyle name="Note 4 17 4 2 2" xfId="53414"/>
    <cellStyle name="Note 4 17 4 3" xfId="53415"/>
    <cellStyle name="Note 4 17 5" xfId="53416"/>
    <cellStyle name="Note 4 17 5 2" xfId="53417"/>
    <cellStyle name="Note 4 17 6" xfId="53418"/>
    <cellStyle name="Note 4 17 7" xfId="53419"/>
    <cellStyle name="Note 4 18" xfId="53420"/>
    <cellStyle name="Note 4 18 2" xfId="53421"/>
    <cellStyle name="Note 4 18 2 2" xfId="53422"/>
    <cellStyle name="Note 4 18 2 2 2" xfId="53423"/>
    <cellStyle name="Note 4 18 2 3" xfId="53424"/>
    <cellStyle name="Note 4 18 2 4" xfId="53425"/>
    <cellStyle name="Note 4 18 3" xfId="53426"/>
    <cellStyle name="Note 4 18 3 2" xfId="53427"/>
    <cellStyle name="Note 4 18 3 2 2" xfId="53428"/>
    <cellStyle name="Note 4 18 3 3" xfId="53429"/>
    <cellStyle name="Note 4 18 4" xfId="53430"/>
    <cellStyle name="Note 4 18 4 2" xfId="53431"/>
    <cellStyle name="Note 4 18 4 2 2" xfId="53432"/>
    <cellStyle name="Note 4 18 4 3" xfId="53433"/>
    <cellStyle name="Note 4 18 5" xfId="53434"/>
    <cellStyle name="Note 4 18 5 2" xfId="53435"/>
    <cellStyle name="Note 4 18 6" xfId="53436"/>
    <cellStyle name="Note 4 18 7" xfId="53437"/>
    <cellStyle name="Note 4 19" xfId="53438"/>
    <cellStyle name="Note 4 19 2" xfId="53439"/>
    <cellStyle name="Note 4 19 2 2" xfId="53440"/>
    <cellStyle name="Note 4 19 2 2 2" xfId="53441"/>
    <cellStyle name="Note 4 19 2 3" xfId="53442"/>
    <cellStyle name="Note 4 19 2 4" xfId="53443"/>
    <cellStyle name="Note 4 19 3" xfId="53444"/>
    <cellStyle name="Note 4 19 3 2" xfId="53445"/>
    <cellStyle name="Note 4 19 3 2 2" xfId="53446"/>
    <cellStyle name="Note 4 19 3 3" xfId="53447"/>
    <cellStyle name="Note 4 19 4" xfId="53448"/>
    <cellStyle name="Note 4 19 4 2" xfId="53449"/>
    <cellStyle name="Note 4 19 4 2 2" xfId="53450"/>
    <cellStyle name="Note 4 19 4 3" xfId="53451"/>
    <cellStyle name="Note 4 19 5" xfId="53452"/>
    <cellStyle name="Note 4 19 5 2" xfId="53453"/>
    <cellStyle name="Note 4 19 6" xfId="53454"/>
    <cellStyle name="Note 4 19 7" xfId="53455"/>
    <cellStyle name="Note 4 2" xfId="53456"/>
    <cellStyle name="Note 4 2 2" xfId="53457"/>
    <cellStyle name="Note 4 2 2 2" xfId="53458"/>
    <cellStyle name="Note 4 2 2 2 2" xfId="53459"/>
    <cellStyle name="Note 4 2 2 3" xfId="53460"/>
    <cellStyle name="Note 4 2 2 4" xfId="53461"/>
    <cellStyle name="Note 4 2 3" xfId="53462"/>
    <cellStyle name="Note 4 2 3 2" xfId="53463"/>
    <cellStyle name="Note 4 2 3 2 2" xfId="53464"/>
    <cellStyle name="Note 4 2 3 3" xfId="53465"/>
    <cellStyle name="Note 4 2 4" xfId="53466"/>
    <cellStyle name="Note 4 2 4 2" xfId="53467"/>
    <cellStyle name="Note 4 2 4 2 2" xfId="53468"/>
    <cellStyle name="Note 4 2 4 3" xfId="53469"/>
    <cellStyle name="Note 4 2 5" xfId="53470"/>
    <cellStyle name="Note 4 2 5 2" xfId="53471"/>
    <cellStyle name="Note 4 2 6" xfId="53472"/>
    <cellStyle name="Note 4 2 7" xfId="53473"/>
    <cellStyle name="Note 4 20" xfId="53474"/>
    <cellStyle name="Note 4 20 2" xfId="53475"/>
    <cellStyle name="Note 4 20 2 2" xfId="53476"/>
    <cellStyle name="Note 4 20 2 2 2" xfId="53477"/>
    <cellStyle name="Note 4 20 2 3" xfId="53478"/>
    <cellStyle name="Note 4 20 2 4" xfId="53479"/>
    <cellStyle name="Note 4 20 3" xfId="53480"/>
    <cellStyle name="Note 4 20 3 2" xfId="53481"/>
    <cellStyle name="Note 4 20 3 2 2" xfId="53482"/>
    <cellStyle name="Note 4 20 3 3" xfId="53483"/>
    <cellStyle name="Note 4 20 4" xfId="53484"/>
    <cellStyle name="Note 4 20 4 2" xfId="53485"/>
    <cellStyle name="Note 4 20 4 2 2" xfId="53486"/>
    <cellStyle name="Note 4 20 4 3" xfId="53487"/>
    <cellStyle name="Note 4 20 5" xfId="53488"/>
    <cellStyle name="Note 4 20 5 2" xfId="53489"/>
    <cellStyle name="Note 4 20 6" xfId="53490"/>
    <cellStyle name="Note 4 20 7" xfId="53491"/>
    <cellStyle name="Note 4 21" xfId="53492"/>
    <cellStyle name="Note 4 21 2" xfId="53493"/>
    <cellStyle name="Note 4 21 2 2" xfId="53494"/>
    <cellStyle name="Note 4 21 2 2 2" xfId="53495"/>
    <cellStyle name="Note 4 21 2 3" xfId="53496"/>
    <cellStyle name="Note 4 21 2 4" xfId="53497"/>
    <cellStyle name="Note 4 21 3" xfId="53498"/>
    <cellStyle name="Note 4 21 3 2" xfId="53499"/>
    <cellStyle name="Note 4 21 3 2 2" xfId="53500"/>
    <cellStyle name="Note 4 21 3 3" xfId="53501"/>
    <cellStyle name="Note 4 21 4" xfId="53502"/>
    <cellStyle name="Note 4 21 4 2" xfId="53503"/>
    <cellStyle name="Note 4 21 4 2 2" xfId="53504"/>
    <cellStyle name="Note 4 21 4 3" xfId="53505"/>
    <cellStyle name="Note 4 21 5" xfId="53506"/>
    <cellStyle name="Note 4 21 5 2" xfId="53507"/>
    <cellStyle name="Note 4 21 6" xfId="53508"/>
    <cellStyle name="Note 4 21 7" xfId="53509"/>
    <cellStyle name="Note 4 22" xfId="53510"/>
    <cellStyle name="Note 4 22 2" xfId="53511"/>
    <cellStyle name="Note 4 22 2 2" xfId="53512"/>
    <cellStyle name="Note 4 22 2 2 2" xfId="53513"/>
    <cellStyle name="Note 4 22 2 3" xfId="53514"/>
    <cellStyle name="Note 4 22 2 4" xfId="53515"/>
    <cellStyle name="Note 4 22 3" xfId="53516"/>
    <cellStyle name="Note 4 22 3 2" xfId="53517"/>
    <cellStyle name="Note 4 22 3 2 2" xfId="53518"/>
    <cellStyle name="Note 4 22 3 3" xfId="53519"/>
    <cellStyle name="Note 4 22 4" xfId="53520"/>
    <cellStyle name="Note 4 22 4 2" xfId="53521"/>
    <cellStyle name="Note 4 22 4 2 2" xfId="53522"/>
    <cellStyle name="Note 4 22 4 3" xfId="53523"/>
    <cellStyle name="Note 4 22 5" xfId="53524"/>
    <cellStyle name="Note 4 22 5 2" xfId="53525"/>
    <cellStyle name="Note 4 22 6" xfId="53526"/>
    <cellStyle name="Note 4 22 7" xfId="53527"/>
    <cellStyle name="Note 4 23" xfId="53528"/>
    <cellStyle name="Note 4 23 2" xfId="53529"/>
    <cellStyle name="Note 4 23 2 2" xfId="53530"/>
    <cellStyle name="Note 4 23 2 2 2" xfId="53531"/>
    <cellStyle name="Note 4 23 2 3" xfId="53532"/>
    <cellStyle name="Note 4 23 2 4" xfId="53533"/>
    <cellStyle name="Note 4 23 3" xfId="53534"/>
    <cellStyle name="Note 4 23 3 2" xfId="53535"/>
    <cellStyle name="Note 4 23 3 2 2" xfId="53536"/>
    <cellStyle name="Note 4 23 3 3" xfId="53537"/>
    <cellStyle name="Note 4 23 4" xfId="53538"/>
    <cellStyle name="Note 4 23 4 2" xfId="53539"/>
    <cellStyle name="Note 4 23 4 2 2" xfId="53540"/>
    <cellStyle name="Note 4 23 4 3" xfId="53541"/>
    <cellStyle name="Note 4 23 5" xfId="53542"/>
    <cellStyle name="Note 4 23 5 2" xfId="53543"/>
    <cellStyle name="Note 4 23 6" xfId="53544"/>
    <cellStyle name="Note 4 23 7" xfId="53545"/>
    <cellStyle name="Note 4 24" xfId="53546"/>
    <cellStyle name="Note 4 24 2" xfId="53547"/>
    <cellStyle name="Note 4 24 2 2" xfId="53548"/>
    <cellStyle name="Note 4 24 2 2 2" xfId="53549"/>
    <cellStyle name="Note 4 24 2 3" xfId="53550"/>
    <cellStyle name="Note 4 24 2 4" xfId="53551"/>
    <cellStyle name="Note 4 24 3" xfId="53552"/>
    <cellStyle name="Note 4 24 3 2" xfId="53553"/>
    <cellStyle name="Note 4 24 3 2 2" xfId="53554"/>
    <cellStyle name="Note 4 24 3 3" xfId="53555"/>
    <cellStyle name="Note 4 24 4" xfId="53556"/>
    <cellStyle name="Note 4 24 4 2" xfId="53557"/>
    <cellStyle name="Note 4 24 4 2 2" xfId="53558"/>
    <cellStyle name="Note 4 24 4 3" xfId="53559"/>
    <cellStyle name="Note 4 24 5" xfId="53560"/>
    <cellStyle name="Note 4 24 5 2" xfId="53561"/>
    <cellStyle name="Note 4 24 6" xfId="53562"/>
    <cellStyle name="Note 4 24 7" xfId="53563"/>
    <cellStyle name="Note 4 25" xfId="53564"/>
    <cellStyle name="Note 4 25 2" xfId="53565"/>
    <cellStyle name="Note 4 25 2 2" xfId="53566"/>
    <cellStyle name="Note 4 25 2 2 2" xfId="53567"/>
    <cellStyle name="Note 4 25 2 3" xfId="53568"/>
    <cellStyle name="Note 4 25 2 4" xfId="53569"/>
    <cellStyle name="Note 4 25 3" xfId="53570"/>
    <cellStyle name="Note 4 25 3 2" xfId="53571"/>
    <cellStyle name="Note 4 25 3 2 2" xfId="53572"/>
    <cellStyle name="Note 4 25 3 3" xfId="53573"/>
    <cellStyle name="Note 4 25 4" xfId="53574"/>
    <cellStyle name="Note 4 25 4 2" xfId="53575"/>
    <cellStyle name="Note 4 25 4 2 2" xfId="53576"/>
    <cellStyle name="Note 4 25 4 3" xfId="53577"/>
    <cellStyle name="Note 4 25 5" xfId="53578"/>
    <cellStyle name="Note 4 25 5 2" xfId="53579"/>
    <cellStyle name="Note 4 25 6" xfId="53580"/>
    <cellStyle name="Note 4 25 7" xfId="53581"/>
    <cellStyle name="Note 4 26" xfId="53582"/>
    <cellStyle name="Note 4 26 2" xfId="53583"/>
    <cellStyle name="Note 4 26 2 2" xfId="53584"/>
    <cellStyle name="Note 4 26 2 2 2" xfId="53585"/>
    <cellStyle name="Note 4 26 2 3" xfId="53586"/>
    <cellStyle name="Note 4 26 2 4" xfId="53587"/>
    <cellStyle name="Note 4 26 3" xfId="53588"/>
    <cellStyle name="Note 4 26 3 2" xfId="53589"/>
    <cellStyle name="Note 4 26 3 2 2" xfId="53590"/>
    <cellStyle name="Note 4 26 3 3" xfId="53591"/>
    <cellStyle name="Note 4 26 4" xfId="53592"/>
    <cellStyle name="Note 4 26 4 2" xfId="53593"/>
    <cellStyle name="Note 4 26 4 2 2" xfId="53594"/>
    <cellStyle name="Note 4 26 4 3" xfId="53595"/>
    <cellStyle name="Note 4 26 5" xfId="53596"/>
    <cellStyle name="Note 4 26 5 2" xfId="53597"/>
    <cellStyle name="Note 4 26 6" xfId="53598"/>
    <cellStyle name="Note 4 26 7" xfId="53599"/>
    <cellStyle name="Note 4 27" xfId="53600"/>
    <cellStyle name="Note 4 27 2" xfId="53601"/>
    <cellStyle name="Note 4 27 2 2" xfId="53602"/>
    <cellStyle name="Note 4 27 2 2 2" xfId="53603"/>
    <cellStyle name="Note 4 27 2 3" xfId="53604"/>
    <cellStyle name="Note 4 27 2 4" xfId="53605"/>
    <cellStyle name="Note 4 27 3" xfId="53606"/>
    <cellStyle name="Note 4 27 3 2" xfId="53607"/>
    <cellStyle name="Note 4 27 3 2 2" xfId="53608"/>
    <cellStyle name="Note 4 27 3 3" xfId="53609"/>
    <cellStyle name="Note 4 27 4" xfId="53610"/>
    <cellStyle name="Note 4 27 4 2" xfId="53611"/>
    <cellStyle name="Note 4 27 4 2 2" xfId="53612"/>
    <cellStyle name="Note 4 27 4 3" xfId="53613"/>
    <cellStyle name="Note 4 27 5" xfId="53614"/>
    <cellStyle name="Note 4 27 5 2" xfId="53615"/>
    <cellStyle name="Note 4 27 6" xfId="53616"/>
    <cellStyle name="Note 4 27 7" xfId="53617"/>
    <cellStyle name="Note 4 28" xfId="53618"/>
    <cellStyle name="Note 4 28 2" xfId="53619"/>
    <cellStyle name="Note 4 28 2 2" xfId="53620"/>
    <cellStyle name="Note 4 28 2 2 2" xfId="53621"/>
    <cellStyle name="Note 4 28 2 3" xfId="53622"/>
    <cellStyle name="Note 4 28 2 4" xfId="53623"/>
    <cellStyle name="Note 4 28 3" xfId="53624"/>
    <cellStyle name="Note 4 28 3 2" xfId="53625"/>
    <cellStyle name="Note 4 28 3 2 2" xfId="53626"/>
    <cellStyle name="Note 4 28 3 3" xfId="53627"/>
    <cellStyle name="Note 4 28 4" xfId="53628"/>
    <cellStyle name="Note 4 28 4 2" xfId="53629"/>
    <cellStyle name="Note 4 28 4 2 2" xfId="53630"/>
    <cellStyle name="Note 4 28 4 3" xfId="53631"/>
    <cellStyle name="Note 4 28 5" xfId="53632"/>
    <cellStyle name="Note 4 28 5 2" xfId="53633"/>
    <cellStyle name="Note 4 28 6" xfId="53634"/>
    <cellStyle name="Note 4 28 7" xfId="53635"/>
    <cellStyle name="Note 4 29" xfId="53636"/>
    <cellStyle name="Note 4 29 2" xfId="53637"/>
    <cellStyle name="Note 4 29 2 2" xfId="53638"/>
    <cellStyle name="Note 4 29 2 2 2" xfId="53639"/>
    <cellStyle name="Note 4 29 2 3" xfId="53640"/>
    <cellStyle name="Note 4 29 2 4" xfId="53641"/>
    <cellStyle name="Note 4 29 3" xfId="53642"/>
    <cellStyle name="Note 4 29 3 2" xfId="53643"/>
    <cellStyle name="Note 4 29 3 2 2" xfId="53644"/>
    <cellStyle name="Note 4 29 3 3" xfId="53645"/>
    <cellStyle name="Note 4 29 4" xfId="53646"/>
    <cellStyle name="Note 4 29 4 2" xfId="53647"/>
    <cellStyle name="Note 4 29 4 2 2" xfId="53648"/>
    <cellStyle name="Note 4 29 4 3" xfId="53649"/>
    <cellStyle name="Note 4 29 5" xfId="53650"/>
    <cellStyle name="Note 4 29 5 2" xfId="53651"/>
    <cellStyle name="Note 4 29 6" xfId="53652"/>
    <cellStyle name="Note 4 29 7" xfId="53653"/>
    <cellStyle name="Note 4 3" xfId="53654"/>
    <cellStyle name="Note 4 3 2" xfId="53655"/>
    <cellStyle name="Note 4 3 2 2" xfId="53656"/>
    <cellStyle name="Note 4 3 2 2 2" xfId="53657"/>
    <cellStyle name="Note 4 3 2 3" xfId="53658"/>
    <cellStyle name="Note 4 3 2 4" xfId="53659"/>
    <cellStyle name="Note 4 3 3" xfId="53660"/>
    <cellStyle name="Note 4 3 3 2" xfId="53661"/>
    <cellStyle name="Note 4 3 3 2 2" xfId="53662"/>
    <cellStyle name="Note 4 3 3 3" xfId="53663"/>
    <cellStyle name="Note 4 3 4" xfId="53664"/>
    <cellStyle name="Note 4 3 4 2" xfId="53665"/>
    <cellStyle name="Note 4 3 4 2 2" xfId="53666"/>
    <cellStyle name="Note 4 3 4 3" xfId="53667"/>
    <cellStyle name="Note 4 3 5" xfId="53668"/>
    <cellStyle name="Note 4 3 5 2" xfId="53669"/>
    <cellStyle name="Note 4 3 6" xfId="53670"/>
    <cellStyle name="Note 4 3 7" xfId="53671"/>
    <cellStyle name="Note 4 30" xfId="53672"/>
    <cellStyle name="Note 4 30 2" xfId="53673"/>
    <cellStyle name="Note 4 30 2 2" xfId="53674"/>
    <cellStyle name="Note 4 30 2 2 2" xfId="53675"/>
    <cellStyle name="Note 4 30 2 3" xfId="53676"/>
    <cellStyle name="Note 4 30 2 4" xfId="53677"/>
    <cellStyle name="Note 4 30 3" xfId="53678"/>
    <cellStyle name="Note 4 30 3 2" xfId="53679"/>
    <cellStyle name="Note 4 30 3 2 2" xfId="53680"/>
    <cellStyle name="Note 4 30 3 3" xfId="53681"/>
    <cellStyle name="Note 4 30 4" xfId="53682"/>
    <cellStyle name="Note 4 30 4 2" xfId="53683"/>
    <cellStyle name="Note 4 30 4 2 2" xfId="53684"/>
    <cellStyle name="Note 4 30 4 3" xfId="53685"/>
    <cellStyle name="Note 4 30 5" xfId="53686"/>
    <cellStyle name="Note 4 30 5 2" xfId="53687"/>
    <cellStyle name="Note 4 30 6" xfId="53688"/>
    <cellStyle name="Note 4 30 7" xfId="53689"/>
    <cellStyle name="Note 4 31" xfId="53690"/>
    <cellStyle name="Note 4 31 2" xfId="53691"/>
    <cellStyle name="Note 4 31 2 2" xfId="53692"/>
    <cellStyle name="Note 4 31 2 2 2" xfId="53693"/>
    <cellStyle name="Note 4 31 2 3" xfId="53694"/>
    <cellStyle name="Note 4 31 2 4" xfId="53695"/>
    <cellStyle name="Note 4 31 3" xfId="53696"/>
    <cellStyle name="Note 4 31 3 2" xfId="53697"/>
    <cellStyle name="Note 4 31 3 2 2" xfId="53698"/>
    <cellStyle name="Note 4 31 3 3" xfId="53699"/>
    <cellStyle name="Note 4 31 4" xfId="53700"/>
    <cellStyle name="Note 4 31 4 2" xfId="53701"/>
    <cellStyle name="Note 4 31 4 2 2" xfId="53702"/>
    <cellStyle name="Note 4 31 4 3" xfId="53703"/>
    <cellStyle name="Note 4 31 5" xfId="53704"/>
    <cellStyle name="Note 4 31 5 2" xfId="53705"/>
    <cellStyle name="Note 4 31 6" xfId="53706"/>
    <cellStyle name="Note 4 31 7" xfId="53707"/>
    <cellStyle name="Note 4 32" xfId="53708"/>
    <cellStyle name="Note 4 32 2" xfId="53709"/>
    <cellStyle name="Note 4 32 2 2" xfId="53710"/>
    <cellStyle name="Note 4 32 2 2 2" xfId="53711"/>
    <cellStyle name="Note 4 32 2 3" xfId="53712"/>
    <cellStyle name="Note 4 32 2 4" xfId="53713"/>
    <cellStyle name="Note 4 32 3" xfId="53714"/>
    <cellStyle name="Note 4 32 3 2" xfId="53715"/>
    <cellStyle name="Note 4 32 3 2 2" xfId="53716"/>
    <cellStyle name="Note 4 32 3 3" xfId="53717"/>
    <cellStyle name="Note 4 32 4" xfId="53718"/>
    <cellStyle name="Note 4 32 4 2" xfId="53719"/>
    <cellStyle name="Note 4 32 4 2 2" xfId="53720"/>
    <cellStyle name="Note 4 32 4 3" xfId="53721"/>
    <cellStyle name="Note 4 32 5" xfId="53722"/>
    <cellStyle name="Note 4 32 5 2" xfId="53723"/>
    <cellStyle name="Note 4 32 6" xfId="53724"/>
    <cellStyle name="Note 4 32 7" xfId="53725"/>
    <cellStyle name="Note 4 33" xfId="53726"/>
    <cellStyle name="Note 4 33 2" xfId="53727"/>
    <cellStyle name="Note 4 33 2 2" xfId="53728"/>
    <cellStyle name="Note 4 33 2 2 2" xfId="53729"/>
    <cellStyle name="Note 4 33 2 3" xfId="53730"/>
    <cellStyle name="Note 4 33 2 4" xfId="53731"/>
    <cellStyle name="Note 4 33 3" xfId="53732"/>
    <cellStyle name="Note 4 33 3 2" xfId="53733"/>
    <cellStyle name="Note 4 33 3 2 2" xfId="53734"/>
    <cellStyle name="Note 4 33 3 3" xfId="53735"/>
    <cellStyle name="Note 4 33 4" xfId="53736"/>
    <cellStyle name="Note 4 33 4 2" xfId="53737"/>
    <cellStyle name="Note 4 33 4 2 2" xfId="53738"/>
    <cellStyle name="Note 4 33 4 3" xfId="53739"/>
    <cellStyle name="Note 4 33 5" xfId="53740"/>
    <cellStyle name="Note 4 33 5 2" xfId="53741"/>
    <cellStyle name="Note 4 33 6" xfId="53742"/>
    <cellStyle name="Note 4 33 7" xfId="53743"/>
    <cellStyle name="Note 4 34" xfId="53744"/>
    <cellStyle name="Note 4 34 2" xfId="53745"/>
    <cellStyle name="Note 4 34 2 2" xfId="53746"/>
    <cellStyle name="Note 4 34 2 2 2" xfId="53747"/>
    <cellStyle name="Note 4 34 2 3" xfId="53748"/>
    <cellStyle name="Note 4 34 2 4" xfId="53749"/>
    <cellStyle name="Note 4 34 3" xfId="53750"/>
    <cellStyle name="Note 4 34 3 2" xfId="53751"/>
    <cellStyle name="Note 4 34 3 2 2" xfId="53752"/>
    <cellStyle name="Note 4 34 3 3" xfId="53753"/>
    <cellStyle name="Note 4 34 4" xfId="53754"/>
    <cellStyle name="Note 4 34 4 2" xfId="53755"/>
    <cellStyle name="Note 4 34 4 2 2" xfId="53756"/>
    <cellStyle name="Note 4 34 4 3" xfId="53757"/>
    <cellStyle name="Note 4 34 5" xfId="53758"/>
    <cellStyle name="Note 4 34 5 2" xfId="53759"/>
    <cellStyle name="Note 4 34 6" xfId="53760"/>
    <cellStyle name="Note 4 34 7" xfId="53761"/>
    <cellStyle name="Note 4 35" xfId="53762"/>
    <cellStyle name="Note 4 35 2" xfId="53763"/>
    <cellStyle name="Note 4 35 2 2" xfId="53764"/>
    <cellStyle name="Note 4 35 2 2 2" xfId="53765"/>
    <cellStyle name="Note 4 35 2 3" xfId="53766"/>
    <cellStyle name="Note 4 35 2 4" xfId="53767"/>
    <cellStyle name="Note 4 35 3" xfId="53768"/>
    <cellStyle name="Note 4 35 3 2" xfId="53769"/>
    <cellStyle name="Note 4 35 3 2 2" xfId="53770"/>
    <cellStyle name="Note 4 35 3 3" xfId="53771"/>
    <cellStyle name="Note 4 35 4" xfId="53772"/>
    <cellStyle name="Note 4 35 4 2" xfId="53773"/>
    <cellStyle name="Note 4 35 4 2 2" xfId="53774"/>
    <cellStyle name="Note 4 35 4 3" xfId="53775"/>
    <cellStyle name="Note 4 35 5" xfId="53776"/>
    <cellStyle name="Note 4 35 5 2" xfId="53777"/>
    <cellStyle name="Note 4 35 6" xfId="53778"/>
    <cellStyle name="Note 4 35 7" xfId="53779"/>
    <cellStyle name="Note 4 36" xfId="53780"/>
    <cellStyle name="Note 4 36 2" xfId="53781"/>
    <cellStyle name="Note 4 36 2 2" xfId="53782"/>
    <cellStyle name="Note 4 36 2 2 2" xfId="53783"/>
    <cellStyle name="Note 4 36 2 3" xfId="53784"/>
    <cellStyle name="Note 4 36 2 4" xfId="53785"/>
    <cellStyle name="Note 4 36 3" xfId="53786"/>
    <cellStyle name="Note 4 36 3 2" xfId="53787"/>
    <cellStyle name="Note 4 36 3 2 2" xfId="53788"/>
    <cellStyle name="Note 4 36 3 3" xfId="53789"/>
    <cellStyle name="Note 4 36 4" xfId="53790"/>
    <cellStyle name="Note 4 36 4 2" xfId="53791"/>
    <cellStyle name="Note 4 36 4 2 2" xfId="53792"/>
    <cellStyle name="Note 4 36 4 3" xfId="53793"/>
    <cellStyle name="Note 4 36 5" xfId="53794"/>
    <cellStyle name="Note 4 36 5 2" xfId="53795"/>
    <cellStyle name="Note 4 36 6" xfId="53796"/>
    <cellStyle name="Note 4 36 7" xfId="53797"/>
    <cellStyle name="Note 4 37" xfId="53798"/>
    <cellStyle name="Note 4 37 2" xfId="53799"/>
    <cellStyle name="Note 4 37 2 2" xfId="53800"/>
    <cellStyle name="Note 4 37 2 2 2" xfId="53801"/>
    <cellStyle name="Note 4 37 2 3" xfId="53802"/>
    <cellStyle name="Note 4 37 2 4" xfId="53803"/>
    <cellStyle name="Note 4 37 3" xfId="53804"/>
    <cellStyle name="Note 4 37 3 2" xfId="53805"/>
    <cellStyle name="Note 4 37 3 2 2" xfId="53806"/>
    <cellStyle name="Note 4 37 3 3" xfId="53807"/>
    <cellStyle name="Note 4 37 4" xfId="53808"/>
    <cellStyle name="Note 4 37 4 2" xfId="53809"/>
    <cellStyle name="Note 4 37 4 2 2" xfId="53810"/>
    <cellStyle name="Note 4 37 4 3" xfId="53811"/>
    <cellStyle name="Note 4 37 5" xfId="53812"/>
    <cellStyle name="Note 4 37 5 2" xfId="53813"/>
    <cellStyle name="Note 4 37 6" xfId="53814"/>
    <cellStyle name="Note 4 37 7" xfId="53815"/>
    <cellStyle name="Note 4 38" xfId="53816"/>
    <cellStyle name="Note 4 38 2" xfId="53817"/>
    <cellStyle name="Note 4 38 2 2" xfId="53818"/>
    <cellStyle name="Note 4 38 2 2 2" xfId="53819"/>
    <cellStyle name="Note 4 38 2 3" xfId="53820"/>
    <cellStyle name="Note 4 38 2 4" xfId="53821"/>
    <cellStyle name="Note 4 38 3" xfId="53822"/>
    <cellStyle name="Note 4 38 3 2" xfId="53823"/>
    <cellStyle name="Note 4 38 3 2 2" xfId="53824"/>
    <cellStyle name="Note 4 38 3 3" xfId="53825"/>
    <cellStyle name="Note 4 38 4" xfId="53826"/>
    <cellStyle name="Note 4 38 4 2" xfId="53827"/>
    <cellStyle name="Note 4 38 4 2 2" xfId="53828"/>
    <cellStyle name="Note 4 38 4 3" xfId="53829"/>
    <cellStyle name="Note 4 38 5" xfId="53830"/>
    <cellStyle name="Note 4 38 5 2" xfId="53831"/>
    <cellStyle name="Note 4 38 6" xfId="53832"/>
    <cellStyle name="Note 4 38 7" xfId="53833"/>
    <cellStyle name="Note 4 39" xfId="53834"/>
    <cellStyle name="Note 4 39 2" xfId="53835"/>
    <cellStyle name="Note 4 39 2 2" xfId="53836"/>
    <cellStyle name="Note 4 39 2 2 2" xfId="53837"/>
    <cellStyle name="Note 4 39 2 3" xfId="53838"/>
    <cellStyle name="Note 4 39 2 4" xfId="53839"/>
    <cellStyle name="Note 4 39 3" xfId="53840"/>
    <cellStyle name="Note 4 39 3 2" xfId="53841"/>
    <cellStyle name="Note 4 39 3 2 2" xfId="53842"/>
    <cellStyle name="Note 4 39 3 3" xfId="53843"/>
    <cellStyle name="Note 4 39 4" xfId="53844"/>
    <cellStyle name="Note 4 39 4 2" xfId="53845"/>
    <cellStyle name="Note 4 39 4 2 2" xfId="53846"/>
    <cellStyle name="Note 4 39 4 3" xfId="53847"/>
    <cellStyle name="Note 4 39 5" xfId="53848"/>
    <cellStyle name="Note 4 39 5 2" xfId="53849"/>
    <cellStyle name="Note 4 39 6" xfId="53850"/>
    <cellStyle name="Note 4 39 7" xfId="53851"/>
    <cellStyle name="Note 4 4" xfId="53852"/>
    <cellStyle name="Note 4 4 2" xfId="53853"/>
    <cellStyle name="Note 4 4 2 2" xfId="53854"/>
    <cellStyle name="Note 4 4 2 2 2" xfId="53855"/>
    <cellStyle name="Note 4 4 2 3" xfId="53856"/>
    <cellStyle name="Note 4 4 2 4" xfId="53857"/>
    <cellStyle name="Note 4 4 3" xfId="53858"/>
    <cellStyle name="Note 4 4 3 2" xfId="53859"/>
    <cellStyle name="Note 4 4 3 2 2" xfId="53860"/>
    <cellStyle name="Note 4 4 3 3" xfId="53861"/>
    <cellStyle name="Note 4 4 4" xfId="53862"/>
    <cellStyle name="Note 4 4 4 2" xfId="53863"/>
    <cellStyle name="Note 4 4 4 2 2" xfId="53864"/>
    <cellStyle name="Note 4 4 4 3" xfId="53865"/>
    <cellStyle name="Note 4 4 5" xfId="53866"/>
    <cellStyle name="Note 4 4 5 2" xfId="53867"/>
    <cellStyle name="Note 4 4 6" xfId="53868"/>
    <cellStyle name="Note 4 4 7" xfId="53869"/>
    <cellStyle name="Note 4 40" xfId="53870"/>
    <cellStyle name="Note 4 40 2" xfId="53871"/>
    <cellStyle name="Note 4 40 2 2" xfId="53872"/>
    <cellStyle name="Note 4 40 3" xfId="53873"/>
    <cellStyle name="Note 4 40 4" xfId="53874"/>
    <cellStyle name="Note 4 41" xfId="53875"/>
    <cellStyle name="Note 4 41 2" xfId="53876"/>
    <cellStyle name="Note 4 41 2 2" xfId="53877"/>
    <cellStyle name="Note 4 41 3" xfId="53878"/>
    <cellStyle name="Note 4 42" xfId="53879"/>
    <cellStyle name="Note 4 42 2" xfId="53880"/>
    <cellStyle name="Note 4 42 2 2" xfId="53881"/>
    <cellStyle name="Note 4 42 3" xfId="53882"/>
    <cellStyle name="Note 4 43" xfId="53883"/>
    <cellStyle name="Note 4 43 2" xfId="53884"/>
    <cellStyle name="Note 4 44" xfId="53885"/>
    <cellStyle name="Note 4 45" xfId="53886"/>
    <cellStyle name="Note 4 5" xfId="53887"/>
    <cellStyle name="Note 4 5 2" xfId="53888"/>
    <cellStyle name="Note 4 5 2 2" xfId="53889"/>
    <cellStyle name="Note 4 5 2 2 2" xfId="53890"/>
    <cellStyle name="Note 4 5 2 3" xfId="53891"/>
    <cellStyle name="Note 4 5 2 4" xfId="53892"/>
    <cellStyle name="Note 4 5 3" xfId="53893"/>
    <cellStyle name="Note 4 5 3 2" xfId="53894"/>
    <cellStyle name="Note 4 5 3 2 2" xfId="53895"/>
    <cellStyle name="Note 4 5 3 3" xfId="53896"/>
    <cellStyle name="Note 4 5 4" xfId="53897"/>
    <cellStyle name="Note 4 5 4 2" xfId="53898"/>
    <cellStyle name="Note 4 5 4 2 2" xfId="53899"/>
    <cellStyle name="Note 4 5 4 3" xfId="53900"/>
    <cellStyle name="Note 4 5 5" xfId="53901"/>
    <cellStyle name="Note 4 5 5 2" xfId="53902"/>
    <cellStyle name="Note 4 5 6" xfId="53903"/>
    <cellStyle name="Note 4 5 7" xfId="53904"/>
    <cellStyle name="Note 4 6" xfId="53905"/>
    <cellStyle name="Note 4 6 2" xfId="53906"/>
    <cellStyle name="Note 4 6 2 2" xfId="53907"/>
    <cellStyle name="Note 4 6 2 2 2" xfId="53908"/>
    <cellStyle name="Note 4 6 2 3" xfId="53909"/>
    <cellStyle name="Note 4 6 2 4" xfId="53910"/>
    <cellStyle name="Note 4 6 3" xfId="53911"/>
    <cellStyle name="Note 4 6 3 2" xfId="53912"/>
    <cellStyle name="Note 4 6 3 2 2" xfId="53913"/>
    <cellStyle name="Note 4 6 3 3" xfId="53914"/>
    <cellStyle name="Note 4 6 4" xfId="53915"/>
    <cellStyle name="Note 4 6 4 2" xfId="53916"/>
    <cellStyle name="Note 4 6 4 2 2" xfId="53917"/>
    <cellStyle name="Note 4 6 4 3" xfId="53918"/>
    <cellStyle name="Note 4 6 5" xfId="53919"/>
    <cellStyle name="Note 4 6 5 2" xfId="53920"/>
    <cellStyle name="Note 4 6 6" xfId="53921"/>
    <cellStyle name="Note 4 6 7" xfId="53922"/>
    <cellStyle name="Note 4 7" xfId="53923"/>
    <cellStyle name="Note 4 7 2" xfId="53924"/>
    <cellStyle name="Note 4 7 2 2" xfId="53925"/>
    <cellStyle name="Note 4 7 2 2 2" xfId="53926"/>
    <cellStyle name="Note 4 7 2 3" xfId="53927"/>
    <cellStyle name="Note 4 7 2 4" xfId="53928"/>
    <cellStyle name="Note 4 7 3" xfId="53929"/>
    <cellStyle name="Note 4 7 3 2" xfId="53930"/>
    <cellStyle name="Note 4 7 3 2 2" xfId="53931"/>
    <cellStyle name="Note 4 7 3 3" xfId="53932"/>
    <cellStyle name="Note 4 7 4" xfId="53933"/>
    <cellStyle name="Note 4 7 4 2" xfId="53934"/>
    <cellStyle name="Note 4 7 4 2 2" xfId="53935"/>
    <cellStyle name="Note 4 7 4 3" xfId="53936"/>
    <cellStyle name="Note 4 7 5" xfId="53937"/>
    <cellStyle name="Note 4 7 5 2" xfId="53938"/>
    <cellStyle name="Note 4 7 6" xfId="53939"/>
    <cellStyle name="Note 4 7 7" xfId="53940"/>
    <cellStyle name="Note 4 8" xfId="53941"/>
    <cellStyle name="Note 4 8 2" xfId="53942"/>
    <cellStyle name="Note 4 8 2 2" xfId="53943"/>
    <cellStyle name="Note 4 8 2 2 2" xfId="53944"/>
    <cellStyle name="Note 4 8 2 3" xfId="53945"/>
    <cellStyle name="Note 4 8 2 4" xfId="53946"/>
    <cellStyle name="Note 4 8 3" xfId="53947"/>
    <cellStyle name="Note 4 8 3 2" xfId="53948"/>
    <cellStyle name="Note 4 8 3 2 2" xfId="53949"/>
    <cellStyle name="Note 4 8 3 3" xfId="53950"/>
    <cellStyle name="Note 4 8 4" xfId="53951"/>
    <cellStyle name="Note 4 8 4 2" xfId="53952"/>
    <cellStyle name="Note 4 8 4 2 2" xfId="53953"/>
    <cellStyle name="Note 4 8 4 3" xfId="53954"/>
    <cellStyle name="Note 4 8 5" xfId="53955"/>
    <cellStyle name="Note 4 8 5 2" xfId="53956"/>
    <cellStyle name="Note 4 8 6" xfId="53957"/>
    <cellStyle name="Note 4 8 7" xfId="53958"/>
    <cellStyle name="Note 4 9" xfId="53959"/>
    <cellStyle name="Note 4 9 2" xfId="53960"/>
    <cellStyle name="Note 4 9 2 2" xfId="53961"/>
    <cellStyle name="Note 4 9 2 2 2" xfId="53962"/>
    <cellStyle name="Note 4 9 2 3" xfId="53963"/>
    <cellStyle name="Note 4 9 2 4" xfId="53964"/>
    <cellStyle name="Note 4 9 3" xfId="53965"/>
    <cellStyle name="Note 4 9 3 2" xfId="53966"/>
    <cellStyle name="Note 4 9 3 2 2" xfId="53967"/>
    <cellStyle name="Note 4 9 3 3" xfId="53968"/>
    <cellStyle name="Note 4 9 4" xfId="53969"/>
    <cellStyle name="Note 4 9 4 2" xfId="53970"/>
    <cellStyle name="Note 4 9 4 2 2" xfId="53971"/>
    <cellStyle name="Note 4 9 4 3" xfId="53972"/>
    <cellStyle name="Note 4 9 5" xfId="53973"/>
    <cellStyle name="Note 4 9 5 2" xfId="53974"/>
    <cellStyle name="Note 4 9 6" xfId="53975"/>
    <cellStyle name="Note 4 9 7" xfId="53976"/>
    <cellStyle name="Note 40" xfId="53977"/>
    <cellStyle name="Note 41" xfId="53978"/>
    <cellStyle name="Note 42" xfId="53979"/>
    <cellStyle name="Note 5" xfId="53980"/>
    <cellStyle name="Note 5 10" xfId="53981"/>
    <cellStyle name="Note 5 10 2" xfId="53982"/>
    <cellStyle name="Note 5 10 2 2" xfId="53983"/>
    <cellStyle name="Note 5 10 2 2 2" xfId="53984"/>
    <cellStyle name="Note 5 10 2 3" xfId="53985"/>
    <cellStyle name="Note 5 10 2 4" xfId="53986"/>
    <cellStyle name="Note 5 10 3" xfId="53987"/>
    <cellStyle name="Note 5 10 3 2" xfId="53988"/>
    <cellStyle name="Note 5 10 3 2 2" xfId="53989"/>
    <cellStyle name="Note 5 10 3 3" xfId="53990"/>
    <cellStyle name="Note 5 10 4" xfId="53991"/>
    <cellStyle name="Note 5 10 4 2" xfId="53992"/>
    <cellStyle name="Note 5 10 4 2 2" xfId="53993"/>
    <cellStyle name="Note 5 10 4 3" xfId="53994"/>
    <cellStyle name="Note 5 10 5" xfId="53995"/>
    <cellStyle name="Note 5 10 5 2" xfId="53996"/>
    <cellStyle name="Note 5 10 6" xfId="53997"/>
    <cellStyle name="Note 5 10 7" xfId="53998"/>
    <cellStyle name="Note 5 11" xfId="53999"/>
    <cellStyle name="Note 5 11 2" xfId="54000"/>
    <cellStyle name="Note 5 11 2 2" xfId="54001"/>
    <cellStyle name="Note 5 11 2 2 2" xfId="54002"/>
    <cellStyle name="Note 5 11 2 3" xfId="54003"/>
    <cellStyle name="Note 5 11 2 4" xfId="54004"/>
    <cellStyle name="Note 5 11 3" xfId="54005"/>
    <cellStyle name="Note 5 11 3 2" xfId="54006"/>
    <cellStyle name="Note 5 11 3 2 2" xfId="54007"/>
    <cellStyle name="Note 5 11 3 3" xfId="54008"/>
    <cellStyle name="Note 5 11 4" xfId="54009"/>
    <cellStyle name="Note 5 11 4 2" xfId="54010"/>
    <cellStyle name="Note 5 11 4 2 2" xfId="54011"/>
    <cellStyle name="Note 5 11 4 3" xfId="54012"/>
    <cellStyle name="Note 5 11 5" xfId="54013"/>
    <cellStyle name="Note 5 11 5 2" xfId="54014"/>
    <cellStyle name="Note 5 11 6" xfId="54015"/>
    <cellStyle name="Note 5 11 7" xfId="54016"/>
    <cellStyle name="Note 5 12" xfId="54017"/>
    <cellStyle name="Note 5 12 2" xfId="54018"/>
    <cellStyle name="Note 5 12 2 2" xfId="54019"/>
    <cellStyle name="Note 5 12 2 2 2" xfId="54020"/>
    <cellStyle name="Note 5 12 2 3" xfId="54021"/>
    <cellStyle name="Note 5 12 2 4" xfId="54022"/>
    <cellStyle name="Note 5 12 3" xfId="54023"/>
    <cellStyle name="Note 5 12 3 2" xfId="54024"/>
    <cellStyle name="Note 5 12 3 2 2" xfId="54025"/>
    <cellStyle name="Note 5 12 3 3" xfId="54026"/>
    <cellStyle name="Note 5 12 4" xfId="54027"/>
    <cellStyle name="Note 5 12 4 2" xfId="54028"/>
    <cellStyle name="Note 5 12 4 2 2" xfId="54029"/>
    <cellStyle name="Note 5 12 4 3" xfId="54030"/>
    <cellStyle name="Note 5 12 5" xfId="54031"/>
    <cellStyle name="Note 5 12 5 2" xfId="54032"/>
    <cellStyle name="Note 5 12 6" xfId="54033"/>
    <cellStyle name="Note 5 12 7" xfId="54034"/>
    <cellStyle name="Note 5 13" xfId="54035"/>
    <cellStyle name="Note 5 13 2" xfId="54036"/>
    <cellStyle name="Note 5 13 2 2" xfId="54037"/>
    <cellStyle name="Note 5 13 2 2 2" xfId="54038"/>
    <cellStyle name="Note 5 13 2 3" xfId="54039"/>
    <cellStyle name="Note 5 13 2 4" xfId="54040"/>
    <cellStyle name="Note 5 13 3" xfId="54041"/>
    <cellStyle name="Note 5 13 3 2" xfId="54042"/>
    <cellStyle name="Note 5 13 3 2 2" xfId="54043"/>
    <cellStyle name="Note 5 13 3 3" xfId="54044"/>
    <cellStyle name="Note 5 13 4" xfId="54045"/>
    <cellStyle name="Note 5 13 4 2" xfId="54046"/>
    <cellStyle name="Note 5 13 4 2 2" xfId="54047"/>
    <cellStyle name="Note 5 13 4 3" xfId="54048"/>
    <cellStyle name="Note 5 13 5" xfId="54049"/>
    <cellStyle name="Note 5 13 5 2" xfId="54050"/>
    <cellStyle name="Note 5 13 6" xfId="54051"/>
    <cellStyle name="Note 5 13 7" xfId="54052"/>
    <cellStyle name="Note 5 14" xfId="54053"/>
    <cellStyle name="Note 5 14 2" xfId="54054"/>
    <cellStyle name="Note 5 14 2 2" xfId="54055"/>
    <cellStyle name="Note 5 14 2 2 2" xfId="54056"/>
    <cellStyle name="Note 5 14 2 3" xfId="54057"/>
    <cellStyle name="Note 5 14 2 4" xfId="54058"/>
    <cellStyle name="Note 5 14 3" xfId="54059"/>
    <cellStyle name="Note 5 14 3 2" xfId="54060"/>
    <cellStyle name="Note 5 14 3 2 2" xfId="54061"/>
    <cellStyle name="Note 5 14 3 3" xfId="54062"/>
    <cellStyle name="Note 5 14 4" xfId="54063"/>
    <cellStyle name="Note 5 14 4 2" xfId="54064"/>
    <cellStyle name="Note 5 14 4 2 2" xfId="54065"/>
    <cellStyle name="Note 5 14 4 3" xfId="54066"/>
    <cellStyle name="Note 5 14 5" xfId="54067"/>
    <cellStyle name="Note 5 14 5 2" xfId="54068"/>
    <cellStyle name="Note 5 14 6" xfId="54069"/>
    <cellStyle name="Note 5 14 7" xfId="54070"/>
    <cellStyle name="Note 5 15" xfId="54071"/>
    <cellStyle name="Note 5 15 2" xfId="54072"/>
    <cellStyle name="Note 5 15 2 2" xfId="54073"/>
    <cellStyle name="Note 5 15 2 2 2" xfId="54074"/>
    <cellStyle name="Note 5 15 2 3" xfId="54075"/>
    <cellStyle name="Note 5 15 2 4" xfId="54076"/>
    <cellStyle name="Note 5 15 3" xfId="54077"/>
    <cellStyle name="Note 5 15 3 2" xfId="54078"/>
    <cellStyle name="Note 5 15 3 2 2" xfId="54079"/>
    <cellStyle name="Note 5 15 3 3" xfId="54080"/>
    <cellStyle name="Note 5 15 4" xfId="54081"/>
    <cellStyle name="Note 5 15 4 2" xfId="54082"/>
    <cellStyle name="Note 5 15 4 2 2" xfId="54083"/>
    <cellStyle name="Note 5 15 4 3" xfId="54084"/>
    <cellStyle name="Note 5 15 5" xfId="54085"/>
    <cellStyle name="Note 5 15 5 2" xfId="54086"/>
    <cellStyle name="Note 5 15 6" xfId="54087"/>
    <cellStyle name="Note 5 15 7" xfId="54088"/>
    <cellStyle name="Note 5 16" xfId="54089"/>
    <cellStyle name="Note 5 16 2" xfId="54090"/>
    <cellStyle name="Note 5 16 2 2" xfId="54091"/>
    <cellStyle name="Note 5 16 2 2 2" xfId="54092"/>
    <cellStyle name="Note 5 16 2 3" xfId="54093"/>
    <cellStyle name="Note 5 16 2 4" xfId="54094"/>
    <cellStyle name="Note 5 16 3" xfId="54095"/>
    <cellStyle name="Note 5 16 3 2" xfId="54096"/>
    <cellStyle name="Note 5 16 3 2 2" xfId="54097"/>
    <cellStyle name="Note 5 16 3 3" xfId="54098"/>
    <cellStyle name="Note 5 16 4" xfId="54099"/>
    <cellStyle name="Note 5 16 4 2" xfId="54100"/>
    <cellStyle name="Note 5 16 4 2 2" xfId="54101"/>
    <cellStyle name="Note 5 16 4 3" xfId="54102"/>
    <cellStyle name="Note 5 16 5" xfId="54103"/>
    <cellStyle name="Note 5 16 5 2" xfId="54104"/>
    <cellStyle name="Note 5 16 6" xfId="54105"/>
    <cellStyle name="Note 5 16 7" xfId="54106"/>
    <cellStyle name="Note 5 17" xfId="54107"/>
    <cellStyle name="Note 5 17 2" xfId="54108"/>
    <cellStyle name="Note 5 17 2 2" xfId="54109"/>
    <cellStyle name="Note 5 17 2 2 2" xfId="54110"/>
    <cellStyle name="Note 5 17 2 3" xfId="54111"/>
    <cellStyle name="Note 5 17 2 4" xfId="54112"/>
    <cellStyle name="Note 5 17 3" xfId="54113"/>
    <cellStyle name="Note 5 17 3 2" xfId="54114"/>
    <cellStyle name="Note 5 17 3 2 2" xfId="54115"/>
    <cellStyle name="Note 5 17 3 3" xfId="54116"/>
    <cellStyle name="Note 5 17 4" xfId="54117"/>
    <cellStyle name="Note 5 17 4 2" xfId="54118"/>
    <cellStyle name="Note 5 17 4 2 2" xfId="54119"/>
    <cellStyle name="Note 5 17 4 3" xfId="54120"/>
    <cellStyle name="Note 5 17 5" xfId="54121"/>
    <cellStyle name="Note 5 17 5 2" xfId="54122"/>
    <cellStyle name="Note 5 17 6" xfId="54123"/>
    <cellStyle name="Note 5 17 7" xfId="54124"/>
    <cellStyle name="Note 5 18" xfId="54125"/>
    <cellStyle name="Note 5 18 2" xfId="54126"/>
    <cellStyle name="Note 5 18 2 2" xfId="54127"/>
    <cellStyle name="Note 5 18 2 2 2" xfId="54128"/>
    <cellStyle name="Note 5 18 2 3" xfId="54129"/>
    <cellStyle name="Note 5 18 2 4" xfId="54130"/>
    <cellStyle name="Note 5 18 3" xfId="54131"/>
    <cellStyle name="Note 5 18 3 2" xfId="54132"/>
    <cellStyle name="Note 5 18 3 2 2" xfId="54133"/>
    <cellStyle name="Note 5 18 3 3" xfId="54134"/>
    <cellStyle name="Note 5 18 4" xfId="54135"/>
    <cellStyle name="Note 5 18 4 2" xfId="54136"/>
    <cellStyle name="Note 5 18 4 2 2" xfId="54137"/>
    <cellStyle name="Note 5 18 4 3" xfId="54138"/>
    <cellStyle name="Note 5 18 5" xfId="54139"/>
    <cellStyle name="Note 5 18 5 2" xfId="54140"/>
    <cellStyle name="Note 5 18 6" xfId="54141"/>
    <cellStyle name="Note 5 18 7" xfId="54142"/>
    <cellStyle name="Note 5 19" xfId="54143"/>
    <cellStyle name="Note 5 19 2" xfId="54144"/>
    <cellStyle name="Note 5 19 2 2" xfId="54145"/>
    <cellStyle name="Note 5 19 2 2 2" xfId="54146"/>
    <cellStyle name="Note 5 19 2 3" xfId="54147"/>
    <cellStyle name="Note 5 19 2 4" xfId="54148"/>
    <cellStyle name="Note 5 19 3" xfId="54149"/>
    <cellStyle name="Note 5 19 3 2" xfId="54150"/>
    <cellStyle name="Note 5 19 3 2 2" xfId="54151"/>
    <cellStyle name="Note 5 19 3 3" xfId="54152"/>
    <cellStyle name="Note 5 19 4" xfId="54153"/>
    <cellStyle name="Note 5 19 4 2" xfId="54154"/>
    <cellStyle name="Note 5 19 4 2 2" xfId="54155"/>
    <cellStyle name="Note 5 19 4 3" xfId="54156"/>
    <cellStyle name="Note 5 19 5" xfId="54157"/>
    <cellStyle name="Note 5 19 5 2" xfId="54158"/>
    <cellStyle name="Note 5 19 6" xfId="54159"/>
    <cellStyle name="Note 5 19 7" xfId="54160"/>
    <cellStyle name="Note 5 2" xfId="54161"/>
    <cellStyle name="Note 5 2 2" xfId="54162"/>
    <cellStyle name="Note 5 2 2 2" xfId="54163"/>
    <cellStyle name="Note 5 2 2 2 2" xfId="54164"/>
    <cellStyle name="Note 5 2 2 3" xfId="54165"/>
    <cellStyle name="Note 5 2 2 4" xfId="54166"/>
    <cellStyle name="Note 5 2 3" xfId="54167"/>
    <cellStyle name="Note 5 2 3 2" xfId="54168"/>
    <cellStyle name="Note 5 2 3 2 2" xfId="54169"/>
    <cellStyle name="Note 5 2 3 3" xfId="54170"/>
    <cellStyle name="Note 5 2 4" xfId="54171"/>
    <cellStyle name="Note 5 2 4 2" xfId="54172"/>
    <cellStyle name="Note 5 2 4 2 2" xfId="54173"/>
    <cellStyle name="Note 5 2 4 3" xfId="54174"/>
    <cellStyle name="Note 5 2 5" xfId="54175"/>
    <cellStyle name="Note 5 2 5 2" xfId="54176"/>
    <cellStyle name="Note 5 2 6" xfId="54177"/>
    <cellStyle name="Note 5 2 7" xfId="54178"/>
    <cellStyle name="Note 5 20" xfId="54179"/>
    <cellStyle name="Note 5 20 2" xfId="54180"/>
    <cellStyle name="Note 5 20 2 2" xfId="54181"/>
    <cellStyle name="Note 5 20 2 2 2" xfId="54182"/>
    <cellStyle name="Note 5 20 2 3" xfId="54183"/>
    <cellStyle name="Note 5 20 2 4" xfId="54184"/>
    <cellStyle name="Note 5 20 3" xfId="54185"/>
    <cellStyle name="Note 5 20 3 2" xfId="54186"/>
    <cellStyle name="Note 5 20 3 2 2" xfId="54187"/>
    <cellStyle name="Note 5 20 3 3" xfId="54188"/>
    <cellStyle name="Note 5 20 4" xfId="54189"/>
    <cellStyle name="Note 5 20 4 2" xfId="54190"/>
    <cellStyle name="Note 5 20 4 2 2" xfId="54191"/>
    <cellStyle name="Note 5 20 4 3" xfId="54192"/>
    <cellStyle name="Note 5 20 5" xfId="54193"/>
    <cellStyle name="Note 5 20 5 2" xfId="54194"/>
    <cellStyle name="Note 5 20 6" xfId="54195"/>
    <cellStyle name="Note 5 20 7" xfId="54196"/>
    <cellStyle name="Note 5 21" xfId="54197"/>
    <cellStyle name="Note 5 21 2" xfId="54198"/>
    <cellStyle name="Note 5 21 2 2" xfId="54199"/>
    <cellStyle name="Note 5 21 2 2 2" xfId="54200"/>
    <cellStyle name="Note 5 21 2 3" xfId="54201"/>
    <cellStyle name="Note 5 21 2 4" xfId="54202"/>
    <cellStyle name="Note 5 21 3" xfId="54203"/>
    <cellStyle name="Note 5 21 3 2" xfId="54204"/>
    <cellStyle name="Note 5 21 3 2 2" xfId="54205"/>
    <cellStyle name="Note 5 21 3 3" xfId="54206"/>
    <cellStyle name="Note 5 21 4" xfId="54207"/>
    <cellStyle name="Note 5 21 4 2" xfId="54208"/>
    <cellStyle name="Note 5 21 4 2 2" xfId="54209"/>
    <cellStyle name="Note 5 21 4 3" xfId="54210"/>
    <cellStyle name="Note 5 21 5" xfId="54211"/>
    <cellStyle name="Note 5 21 5 2" xfId="54212"/>
    <cellStyle name="Note 5 21 6" xfId="54213"/>
    <cellStyle name="Note 5 21 7" xfId="54214"/>
    <cellStyle name="Note 5 22" xfId="54215"/>
    <cellStyle name="Note 5 22 2" xfId="54216"/>
    <cellStyle name="Note 5 22 2 2" xfId="54217"/>
    <cellStyle name="Note 5 22 2 2 2" xfId="54218"/>
    <cellStyle name="Note 5 22 2 3" xfId="54219"/>
    <cellStyle name="Note 5 22 2 4" xfId="54220"/>
    <cellStyle name="Note 5 22 3" xfId="54221"/>
    <cellStyle name="Note 5 22 3 2" xfId="54222"/>
    <cellStyle name="Note 5 22 3 2 2" xfId="54223"/>
    <cellStyle name="Note 5 22 3 3" xfId="54224"/>
    <cellStyle name="Note 5 22 4" xfId="54225"/>
    <cellStyle name="Note 5 22 4 2" xfId="54226"/>
    <cellStyle name="Note 5 22 4 2 2" xfId="54227"/>
    <cellStyle name="Note 5 22 4 3" xfId="54228"/>
    <cellStyle name="Note 5 22 5" xfId="54229"/>
    <cellStyle name="Note 5 22 5 2" xfId="54230"/>
    <cellStyle name="Note 5 22 6" xfId="54231"/>
    <cellStyle name="Note 5 22 7" xfId="54232"/>
    <cellStyle name="Note 5 23" xfId="54233"/>
    <cellStyle name="Note 5 23 2" xfId="54234"/>
    <cellStyle name="Note 5 23 2 2" xfId="54235"/>
    <cellStyle name="Note 5 23 2 2 2" xfId="54236"/>
    <cellStyle name="Note 5 23 2 3" xfId="54237"/>
    <cellStyle name="Note 5 23 2 4" xfId="54238"/>
    <cellStyle name="Note 5 23 3" xfId="54239"/>
    <cellStyle name="Note 5 23 3 2" xfId="54240"/>
    <cellStyle name="Note 5 23 3 2 2" xfId="54241"/>
    <cellStyle name="Note 5 23 3 3" xfId="54242"/>
    <cellStyle name="Note 5 23 4" xfId="54243"/>
    <cellStyle name="Note 5 23 4 2" xfId="54244"/>
    <cellStyle name="Note 5 23 4 2 2" xfId="54245"/>
    <cellStyle name="Note 5 23 4 3" xfId="54246"/>
    <cellStyle name="Note 5 23 5" xfId="54247"/>
    <cellStyle name="Note 5 23 5 2" xfId="54248"/>
    <cellStyle name="Note 5 23 6" xfId="54249"/>
    <cellStyle name="Note 5 23 7" xfId="54250"/>
    <cellStyle name="Note 5 24" xfId="54251"/>
    <cellStyle name="Note 5 24 2" xfId="54252"/>
    <cellStyle name="Note 5 24 2 2" xfId="54253"/>
    <cellStyle name="Note 5 24 2 2 2" xfId="54254"/>
    <cellStyle name="Note 5 24 2 3" xfId="54255"/>
    <cellStyle name="Note 5 24 2 4" xfId="54256"/>
    <cellStyle name="Note 5 24 3" xfId="54257"/>
    <cellStyle name="Note 5 24 3 2" xfId="54258"/>
    <cellStyle name="Note 5 24 3 2 2" xfId="54259"/>
    <cellStyle name="Note 5 24 3 3" xfId="54260"/>
    <cellStyle name="Note 5 24 4" xfId="54261"/>
    <cellStyle name="Note 5 24 4 2" xfId="54262"/>
    <cellStyle name="Note 5 24 4 2 2" xfId="54263"/>
    <cellStyle name="Note 5 24 4 3" xfId="54264"/>
    <cellStyle name="Note 5 24 5" xfId="54265"/>
    <cellStyle name="Note 5 24 5 2" xfId="54266"/>
    <cellStyle name="Note 5 24 6" xfId="54267"/>
    <cellStyle name="Note 5 24 7" xfId="54268"/>
    <cellStyle name="Note 5 25" xfId="54269"/>
    <cellStyle name="Note 5 25 2" xfId="54270"/>
    <cellStyle name="Note 5 25 2 2" xfId="54271"/>
    <cellStyle name="Note 5 25 2 2 2" xfId="54272"/>
    <cellStyle name="Note 5 25 2 3" xfId="54273"/>
    <cellStyle name="Note 5 25 2 4" xfId="54274"/>
    <cellStyle name="Note 5 25 3" xfId="54275"/>
    <cellStyle name="Note 5 25 3 2" xfId="54276"/>
    <cellStyle name="Note 5 25 3 2 2" xfId="54277"/>
    <cellStyle name="Note 5 25 3 3" xfId="54278"/>
    <cellStyle name="Note 5 25 4" xfId="54279"/>
    <cellStyle name="Note 5 25 4 2" xfId="54280"/>
    <cellStyle name="Note 5 25 4 2 2" xfId="54281"/>
    <cellStyle name="Note 5 25 4 3" xfId="54282"/>
    <cellStyle name="Note 5 25 5" xfId="54283"/>
    <cellStyle name="Note 5 25 5 2" xfId="54284"/>
    <cellStyle name="Note 5 25 6" xfId="54285"/>
    <cellStyle name="Note 5 25 7" xfId="54286"/>
    <cellStyle name="Note 5 26" xfId="54287"/>
    <cellStyle name="Note 5 26 2" xfId="54288"/>
    <cellStyle name="Note 5 26 2 2" xfId="54289"/>
    <cellStyle name="Note 5 26 2 2 2" xfId="54290"/>
    <cellStyle name="Note 5 26 2 3" xfId="54291"/>
    <cellStyle name="Note 5 26 2 4" xfId="54292"/>
    <cellStyle name="Note 5 26 3" xfId="54293"/>
    <cellStyle name="Note 5 26 3 2" xfId="54294"/>
    <cellStyle name="Note 5 26 3 2 2" xfId="54295"/>
    <cellStyle name="Note 5 26 3 3" xfId="54296"/>
    <cellStyle name="Note 5 26 4" xfId="54297"/>
    <cellStyle name="Note 5 26 4 2" xfId="54298"/>
    <cellStyle name="Note 5 26 4 2 2" xfId="54299"/>
    <cellStyle name="Note 5 26 4 3" xfId="54300"/>
    <cellStyle name="Note 5 26 5" xfId="54301"/>
    <cellStyle name="Note 5 26 5 2" xfId="54302"/>
    <cellStyle name="Note 5 26 6" xfId="54303"/>
    <cellStyle name="Note 5 26 7" xfId="54304"/>
    <cellStyle name="Note 5 27" xfId="54305"/>
    <cellStyle name="Note 5 27 2" xfId="54306"/>
    <cellStyle name="Note 5 27 2 2" xfId="54307"/>
    <cellStyle name="Note 5 27 2 2 2" xfId="54308"/>
    <cellStyle name="Note 5 27 2 3" xfId="54309"/>
    <cellStyle name="Note 5 27 2 4" xfId="54310"/>
    <cellStyle name="Note 5 27 3" xfId="54311"/>
    <cellStyle name="Note 5 27 3 2" xfId="54312"/>
    <cellStyle name="Note 5 27 3 2 2" xfId="54313"/>
    <cellStyle name="Note 5 27 3 3" xfId="54314"/>
    <cellStyle name="Note 5 27 4" xfId="54315"/>
    <cellStyle name="Note 5 27 4 2" xfId="54316"/>
    <cellStyle name="Note 5 27 4 2 2" xfId="54317"/>
    <cellStyle name="Note 5 27 4 3" xfId="54318"/>
    <cellStyle name="Note 5 27 5" xfId="54319"/>
    <cellStyle name="Note 5 27 5 2" xfId="54320"/>
    <cellStyle name="Note 5 27 6" xfId="54321"/>
    <cellStyle name="Note 5 27 7" xfId="54322"/>
    <cellStyle name="Note 5 28" xfId="54323"/>
    <cellStyle name="Note 5 28 2" xfId="54324"/>
    <cellStyle name="Note 5 28 2 2" xfId="54325"/>
    <cellStyle name="Note 5 28 2 2 2" xfId="54326"/>
    <cellStyle name="Note 5 28 2 3" xfId="54327"/>
    <cellStyle name="Note 5 28 2 4" xfId="54328"/>
    <cellStyle name="Note 5 28 3" xfId="54329"/>
    <cellStyle name="Note 5 28 3 2" xfId="54330"/>
    <cellStyle name="Note 5 28 3 2 2" xfId="54331"/>
    <cellStyle name="Note 5 28 3 3" xfId="54332"/>
    <cellStyle name="Note 5 28 4" xfId="54333"/>
    <cellStyle name="Note 5 28 4 2" xfId="54334"/>
    <cellStyle name="Note 5 28 4 2 2" xfId="54335"/>
    <cellStyle name="Note 5 28 4 3" xfId="54336"/>
    <cellStyle name="Note 5 28 5" xfId="54337"/>
    <cellStyle name="Note 5 28 5 2" xfId="54338"/>
    <cellStyle name="Note 5 28 6" xfId="54339"/>
    <cellStyle name="Note 5 28 7" xfId="54340"/>
    <cellStyle name="Note 5 29" xfId="54341"/>
    <cellStyle name="Note 5 29 2" xfId="54342"/>
    <cellStyle name="Note 5 29 2 2" xfId="54343"/>
    <cellStyle name="Note 5 29 2 2 2" xfId="54344"/>
    <cellStyle name="Note 5 29 2 3" xfId="54345"/>
    <cellStyle name="Note 5 29 2 4" xfId="54346"/>
    <cellStyle name="Note 5 29 3" xfId="54347"/>
    <cellStyle name="Note 5 29 3 2" xfId="54348"/>
    <cellStyle name="Note 5 29 3 2 2" xfId="54349"/>
    <cellStyle name="Note 5 29 3 3" xfId="54350"/>
    <cellStyle name="Note 5 29 4" xfId="54351"/>
    <cellStyle name="Note 5 29 4 2" xfId="54352"/>
    <cellStyle name="Note 5 29 4 2 2" xfId="54353"/>
    <cellStyle name="Note 5 29 4 3" xfId="54354"/>
    <cellStyle name="Note 5 29 5" xfId="54355"/>
    <cellStyle name="Note 5 29 5 2" xfId="54356"/>
    <cellStyle name="Note 5 29 6" xfId="54357"/>
    <cellStyle name="Note 5 29 7" xfId="54358"/>
    <cellStyle name="Note 5 3" xfId="54359"/>
    <cellStyle name="Note 5 3 2" xfId="54360"/>
    <cellStyle name="Note 5 3 2 2" xfId="54361"/>
    <cellStyle name="Note 5 3 2 2 2" xfId="54362"/>
    <cellStyle name="Note 5 3 2 3" xfId="54363"/>
    <cellStyle name="Note 5 3 2 4" xfId="54364"/>
    <cellStyle name="Note 5 3 3" xfId="54365"/>
    <cellStyle name="Note 5 3 3 2" xfId="54366"/>
    <cellStyle name="Note 5 3 3 2 2" xfId="54367"/>
    <cellStyle name="Note 5 3 3 3" xfId="54368"/>
    <cellStyle name="Note 5 3 4" xfId="54369"/>
    <cellStyle name="Note 5 3 4 2" xfId="54370"/>
    <cellStyle name="Note 5 3 4 2 2" xfId="54371"/>
    <cellStyle name="Note 5 3 4 3" xfId="54372"/>
    <cellStyle name="Note 5 3 5" xfId="54373"/>
    <cellStyle name="Note 5 3 5 2" xfId="54374"/>
    <cellStyle name="Note 5 3 6" xfId="54375"/>
    <cellStyle name="Note 5 3 7" xfId="54376"/>
    <cellStyle name="Note 5 30" xfId="54377"/>
    <cellStyle name="Note 5 30 2" xfId="54378"/>
    <cellStyle name="Note 5 30 2 2" xfId="54379"/>
    <cellStyle name="Note 5 30 2 2 2" xfId="54380"/>
    <cellStyle name="Note 5 30 2 3" xfId="54381"/>
    <cellStyle name="Note 5 30 2 4" xfId="54382"/>
    <cellStyle name="Note 5 30 3" xfId="54383"/>
    <cellStyle name="Note 5 30 3 2" xfId="54384"/>
    <cellStyle name="Note 5 30 3 2 2" xfId="54385"/>
    <cellStyle name="Note 5 30 3 3" xfId="54386"/>
    <cellStyle name="Note 5 30 4" xfId="54387"/>
    <cellStyle name="Note 5 30 4 2" xfId="54388"/>
    <cellStyle name="Note 5 30 4 2 2" xfId="54389"/>
    <cellStyle name="Note 5 30 4 3" xfId="54390"/>
    <cellStyle name="Note 5 30 5" xfId="54391"/>
    <cellStyle name="Note 5 30 5 2" xfId="54392"/>
    <cellStyle name="Note 5 30 6" xfId="54393"/>
    <cellStyle name="Note 5 30 7" xfId="54394"/>
    <cellStyle name="Note 5 31" xfId="54395"/>
    <cellStyle name="Note 5 31 2" xfId="54396"/>
    <cellStyle name="Note 5 31 2 2" xfId="54397"/>
    <cellStyle name="Note 5 31 2 2 2" xfId="54398"/>
    <cellStyle name="Note 5 31 2 3" xfId="54399"/>
    <cellStyle name="Note 5 31 2 4" xfId="54400"/>
    <cellStyle name="Note 5 31 3" xfId="54401"/>
    <cellStyle name="Note 5 31 3 2" xfId="54402"/>
    <cellStyle name="Note 5 31 3 2 2" xfId="54403"/>
    <cellStyle name="Note 5 31 3 3" xfId="54404"/>
    <cellStyle name="Note 5 31 4" xfId="54405"/>
    <cellStyle name="Note 5 31 4 2" xfId="54406"/>
    <cellStyle name="Note 5 31 4 2 2" xfId="54407"/>
    <cellStyle name="Note 5 31 4 3" xfId="54408"/>
    <cellStyle name="Note 5 31 5" xfId="54409"/>
    <cellStyle name="Note 5 31 5 2" xfId="54410"/>
    <cellStyle name="Note 5 31 6" xfId="54411"/>
    <cellStyle name="Note 5 31 7" xfId="54412"/>
    <cellStyle name="Note 5 32" xfId="54413"/>
    <cellStyle name="Note 5 32 2" xfId="54414"/>
    <cellStyle name="Note 5 32 2 2" xfId="54415"/>
    <cellStyle name="Note 5 32 2 2 2" xfId="54416"/>
    <cellStyle name="Note 5 32 2 3" xfId="54417"/>
    <cellStyle name="Note 5 32 2 4" xfId="54418"/>
    <cellStyle name="Note 5 32 3" xfId="54419"/>
    <cellStyle name="Note 5 32 3 2" xfId="54420"/>
    <cellStyle name="Note 5 32 3 2 2" xfId="54421"/>
    <cellStyle name="Note 5 32 3 3" xfId="54422"/>
    <cellStyle name="Note 5 32 4" xfId="54423"/>
    <cellStyle name="Note 5 32 4 2" xfId="54424"/>
    <cellStyle name="Note 5 32 4 2 2" xfId="54425"/>
    <cellStyle name="Note 5 32 4 3" xfId="54426"/>
    <cellStyle name="Note 5 32 5" xfId="54427"/>
    <cellStyle name="Note 5 32 5 2" xfId="54428"/>
    <cellStyle name="Note 5 32 6" xfId="54429"/>
    <cellStyle name="Note 5 32 7" xfId="54430"/>
    <cellStyle name="Note 5 33" xfId="54431"/>
    <cellStyle name="Note 5 33 2" xfId="54432"/>
    <cellStyle name="Note 5 33 2 2" xfId="54433"/>
    <cellStyle name="Note 5 33 2 2 2" xfId="54434"/>
    <cellStyle name="Note 5 33 2 3" xfId="54435"/>
    <cellStyle name="Note 5 33 2 4" xfId="54436"/>
    <cellStyle name="Note 5 33 3" xfId="54437"/>
    <cellStyle name="Note 5 33 3 2" xfId="54438"/>
    <cellStyle name="Note 5 33 3 2 2" xfId="54439"/>
    <cellStyle name="Note 5 33 3 3" xfId="54440"/>
    <cellStyle name="Note 5 33 4" xfId="54441"/>
    <cellStyle name="Note 5 33 4 2" xfId="54442"/>
    <cellStyle name="Note 5 33 4 2 2" xfId="54443"/>
    <cellStyle name="Note 5 33 4 3" xfId="54444"/>
    <cellStyle name="Note 5 33 5" xfId="54445"/>
    <cellStyle name="Note 5 33 5 2" xfId="54446"/>
    <cellStyle name="Note 5 33 6" xfId="54447"/>
    <cellStyle name="Note 5 33 7" xfId="54448"/>
    <cellStyle name="Note 5 34" xfId="54449"/>
    <cellStyle name="Note 5 34 2" xfId="54450"/>
    <cellStyle name="Note 5 34 2 2" xfId="54451"/>
    <cellStyle name="Note 5 34 2 2 2" xfId="54452"/>
    <cellStyle name="Note 5 34 2 3" xfId="54453"/>
    <cellStyle name="Note 5 34 2 4" xfId="54454"/>
    <cellStyle name="Note 5 34 3" xfId="54455"/>
    <cellStyle name="Note 5 34 3 2" xfId="54456"/>
    <cellStyle name="Note 5 34 3 2 2" xfId="54457"/>
    <cellStyle name="Note 5 34 3 3" xfId="54458"/>
    <cellStyle name="Note 5 34 4" xfId="54459"/>
    <cellStyle name="Note 5 34 4 2" xfId="54460"/>
    <cellStyle name="Note 5 34 4 2 2" xfId="54461"/>
    <cellStyle name="Note 5 34 4 3" xfId="54462"/>
    <cellStyle name="Note 5 34 5" xfId="54463"/>
    <cellStyle name="Note 5 34 5 2" xfId="54464"/>
    <cellStyle name="Note 5 34 6" xfId="54465"/>
    <cellStyle name="Note 5 34 7" xfId="54466"/>
    <cellStyle name="Note 5 35" xfId="54467"/>
    <cellStyle name="Note 5 35 2" xfId="54468"/>
    <cellStyle name="Note 5 35 2 2" xfId="54469"/>
    <cellStyle name="Note 5 35 2 2 2" xfId="54470"/>
    <cellStyle name="Note 5 35 2 3" xfId="54471"/>
    <cellStyle name="Note 5 35 2 4" xfId="54472"/>
    <cellStyle name="Note 5 35 3" xfId="54473"/>
    <cellStyle name="Note 5 35 3 2" xfId="54474"/>
    <cellStyle name="Note 5 35 3 2 2" xfId="54475"/>
    <cellStyle name="Note 5 35 3 3" xfId="54476"/>
    <cellStyle name="Note 5 35 4" xfId="54477"/>
    <cellStyle name="Note 5 35 4 2" xfId="54478"/>
    <cellStyle name="Note 5 35 4 2 2" xfId="54479"/>
    <cellStyle name="Note 5 35 4 3" xfId="54480"/>
    <cellStyle name="Note 5 35 5" xfId="54481"/>
    <cellStyle name="Note 5 35 5 2" xfId="54482"/>
    <cellStyle name="Note 5 35 6" xfId="54483"/>
    <cellStyle name="Note 5 35 7" xfId="54484"/>
    <cellStyle name="Note 5 36" xfId="54485"/>
    <cellStyle name="Note 5 36 2" xfId="54486"/>
    <cellStyle name="Note 5 36 2 2" xfId="54487"/>
    <cellStyle name="Note 5 36 2 2 2" xfId="54488"/>
    <cellStyle name="Note 5 36 2 3" xfId="54489"/>
    <cellStyle name="Note 5 36 2 4" xfId="54490"/>
    <cellStyle name="Note 5 36 3" xfId="54491"/>
    <cellStyle name="Note 5 36 3 2" xfId="54492"/>
    <cellStyle name="Note 5 36 3 2 2" xfId="54493"/>
    <cellStyle name="Note 5 36 3 3" xfId="54494"/>
    <cellStyle name="Note 5 36 4" xfId="54495"/>
    <cellStyle name="Note 5 36 4 2" xfId="54496"/>
    <cellStyle name="Note 5 36 4 2 2" xfId="54497"/>
    <cellStyle name="Note 5 36 4 3" xfId="54498"/>
    <cellStyle name="Note 5 36 5" xfId="54499"/>
    <cellStyle name="Note 5 36 5 2" xfId="54500"/>
    <cellStyle name="Note 5 36 6" xfId="54501"/>
    <cellStyle name="Note 5 36 7" xfId="54502"/>
    <cellStyle name="Note 5 37" xfId="54503"/>
    <cellStyle name="Note 5 37 2" xfId="54504"/>
    <cellStyle name="Note 5 37 2 2" xfId="54505"/>
    <cellStyle name="Note 5 37 2 2 2" xfId="54506"/>
    <cellStyle name="Note 5 37 2 3" xfId="54507"/>
    <cellStyle name="Note 5 37 2 4" xfId="54508"/>
    <cellStyle name="Note 5 37 3" xfId="54509"/>
    <cellStyle name="Note 5 37 3 2" xfId="54510"/>
    <cellStyle name="Note 5 37 3 2 2" xfId="54511"/>
    <cellStyle name="Note 5 37 3 3" xfId="54512"/>
    <cellStyle name="Note 5 37 4" xfId="54513"/>
    <cellStyle name="Note 5 37 4 2" xfId="54514"/>
    <cellStyle name="Note 5 37 4 2 2" xfId="54515"/>
    <cellStyle name="Note 5 37 4 3" xfId="54516"/>
    <cellStyle name="Note 5 37 5" xfId="54517"/>
    <cellStyle name="Note 5 37 5 2" xfId="54518"/>
    <cellStyle name="Note 5 37 6" xfId="54519"/>
    <cellStyle name="Note 5 37 7" xfId="54520"/>
    <cellStyle name="Note 5 38" xfId="54521"/>
    <cellStyle name="Note 5 38 2" xfId="54522"/>
    <cellStyle name="Note 5 38 2 2" xfId="54523"/>
    <cellStyle name="Note 5 38 2 2 2" xfId="54524"/>
    <cellStyle name="Note 5 38 2 3" xfId="54525"/>
    <cellStyle name="Note 5 38 2 4" xfId="54526"/>
    <cellStyle name="Note 5 38 3" xfId="54527"/>
    <cellStyle name="Note 5 38 3 2" xfId="54528"/>
    <cellStyle name="Note 5 38 3 2 2" xfId="54529"/>
    <cellStyle name="Note 5 38 3 3" xfId="54530"/>
    <cellStyle name="Note 5 38 4" xfId="54531"/>
    <cellStyle name="Note 5 38 4 2" xfId="54532"/>
    <cellStyle name="Note 5 38 4 2 2" xfId="54533"/>
    <cellStyle name="Note 5 38 4 3" xfId="54534"/>
    <cellStyle name="Note 5 38 5" xfId="54535"/>
    <cellStyle name="Note 5 38 5 2" xfId="54536"/>
    <cellStyle name="Note 5 38 6" xfId="54537"/>
    <cellStyle name="Note 5 38 7" xfId="54538"/>
    <cellStyle name="Note 5 39" xfId="54539"/>
    <cellStyle name="Note 5 39 2" xfId="54540"/>
    <cellStyle name="Note 5 39 2 2" xfId="54541"/>
    <cellStyle name="Note 5 39 2 2 2" xfId="54542"/>
    <cellStyle name="Note 5 39 2 3" xfId="54543"/>
    <cellStyle name="Note 5 39 2 4" xfId="54544"/>
    <cellStyle name="Note 5 39 3" xfId="54545"/>
    <cellStyle name="Note 5 39 3 2" xfId="54546"/>
    <cellStyle name="Note 5 39 3 2 2" xfId="54547"/>
    <cellStyle name="Note 5 39 3 3" xfId="54548"/>
    <cellStyle name="Note 5 39 4" xfId="54549"/>
    <cellStyle name="Note 5 39 4 2" xfId="54550"/>
    <cellStyle name="Note 5 39 4 2 2" xfId="54551"/>
    <cellStyle name="Note 5 39 4 3" xfId="54552"/>
    <cellStyle name="Note 5 39 5" xfId="54553"/>
    <cellStyle name="Note 5 39 5 2" xfId="54554"/>
    <cellStyle name="Note 5 39 6" xfId="54555"/>
    <cellStyle name="Note 5 39 7" xfId="54556"/>
    <cellStyle name="Note 5 4" xfId="54557"/>
    <cellStyle name="Note 5 4 2" xfId="54558"/>
    <cellStyle name="Note 5 4 2 2" xfId="54559"/>
    <cellStyle name="Note 5 4 2 2 2" xfId="54560"/>
    <cellStyle name="Note 5 4 2 3" xfId="54561"/>
    <cellStyle name="Note 5 4 2 4" xfId="54562"/>
    <cellStyle name="Note 5 4 3" xfId="54563"/>
    <cellStyle name="Note 5 4 3 2" xfId="54564"/>
    <cellStyle name="Note 5 4 3 2 2" xfId="54565"/>
    <cellStyle name="Note 5 4 3 3" xfId="54566"/>
    <cellStyle name="Note 5 4 4" xfId="54567"/>
    <cellStyle name="Note 5 4 4 2" xfId="54568"/>
    <cellStyle name="Note 5 4 4 2 2" xfId="54569"/>
    <cellStyle name="Note 5 4 4 3" xfId="54570"/>
    <cellStyle name="Note 5 4 5" xfId="54571"/>
    <cellStyle name="Note 5 4 5 2" xfId="54572"/>
    <cellStyle name="Note 5 4 6" xfId="54573"/>
    <cellStyle name="Note 5 4 7" xfId="54574"/>
    <cellStyle name="Note 5 40" xfId="54575"/>
    <cellStyle name="Note 5 40 2" xfId="54576"/>
    <cellStyle name="Note 5 40 2 2" xfId="54577"/>
    <cellStyle name="Note 5 40 3" xfId="54578"/>
    <cellStyle name="Note 5 40 4" xfId="54579"/>
    <cellStyle name="Note 5 41" xfId="54580"/>
    <cellStyle name="Note 5 41 2" xfId="54581"/>
    <cellStyle name="Note 5 41 2 2" xfId="54582"/>
    <cellStyle name="Note 5 41 3" xfId="54583"/>
    <cellStyle name="Note 5 42" xfId="54584"/>
    <cellStyle name="Note 5 42 2" xfId="54585"/>
    <cellStyle name="Note 5 42 2 2" xfId="54586"/>
    <cellStyle name="Note 5 42 3" xfId="54587"/>
    <cellStyle name="Note 5 43" xfId="54588"/>
    <cellStyle name="Note 5 43 2" xfId="54589"/>
    <cellStyle name="Note 5 44" xfId="54590"/>
    <cellStyle name="Note 5 45" xfId="54591"/>
    <cellStyle name="Note 5 5" xfId="54592"/>
    <cellStyle name="Note 5 5 2" xfId="54593"/>
    <cellStyle name="Note 5 5 2 2" xfId="54594"/>
    <cellStyle name="Note 5 5 2 2 2" xfId="54595"/>
    <cellStyle name="Note 5 5 2 3" xfId="54596"/>
    <cellStyle name="Note 5 5 2 4" xfId="54597"/>
    <cellStyle name="Note 5 5 3" xfId="54598"/>
    <cellStyle name="Note 5 5 3 2" xfId="54599"/>
    <cellStyle name="Note 5 5 3 2 2" xfId="54600"/>
    <cellStyle name="Note 5 5 3 3" xfId="54601"/>
    <cellStyle name="Note 5 5 4" xfId="54602"/>
    <cellStyle name="Note 5 5 4 2" xfId="54603"/>
    <cellStyle name="Note 5 5 4 2 2" xfId="54604"/>
    <cellStyle name="Note 5 5 4 3" xfId="54605"/>
    <cellStyle name="Note 5 5 5" xfId="54606"/>
    <cellStyle name="Note 5 5 5 2" xfId="54607"/>
    <cellStyle name="Note 5 5 6" xfId="54608"/>
    <cellStyle name="Note 5 5 7" xfId="54609"/>
    <cellStyle name="Note 5 6" xfId="54610"/>
    <cellStyle name="Note 5 6 2" xfId="54611"/>
    <cellStyle name="Note 5 6 2 2" xfId="54612"/>
    <cellStyle name="Note 5 6 2 2 2" xfId="54613"/>
    <cellStyle name="Note 5 6 2 3" xfId="54614"/>
    <cellStyle name="Note 5 6 2 4" xfId="54615"/>
    <cellStyle name="Note 5 6 3" xfId="54616"/>
    <cellStyle name="Note 5 6 3 2" xfId="54617"/>
    <cellStyle name="Note 5 6 3 2 2" xfId="54618"/>
    <cellStyle name="Note 5 6 3 3" xfId="54619"/>
    <cellStyle name="Note 5 6 4" xfId="54620"/>
    <cellStyle name="Note 5 6 4 2" xfId="54621"/>
    <cellStyle name="Note 5 6 4 2 2" xfId="54622"/>
    <cellStyle name="Note 5 6 4 3" xfId="54623"/>
    <cellStyle name="Note 5 6 5" xfId="54624"/>
    <cellStyle name="Note 5 6 5 2" xfId="54625"/>
    <cellStyle name="Note 5 6 6" xfId="54626"/>
    <cellStyle name="Note 5 6 7" xfId="54627"/>
    <cellStyle name="Note 5 7" xfId="54628"/>
    <cellStyle name="Note 5 7 2" xfId="54629"/>
    <cellStyle name="Note 5 7 2 2" xfId="54630"/>
    <cellStyle name="Note 5 7 2 2 2" xfId="54631"/>
    <cellStyle name="Note 5 7 2 3" xfId="54632"/>
    <cellStyle name="Note 5 7 2 4" xfId="54633"/>
    <cellStyle name="Note 5 7 3" xfId="54634"/>
    <cellStyle name="Note 5 7 3 2" xfId="54635"/>
    <cellStyle name="Note 5 7 3 2 2" xfId="54636"/>
    <cellStyle name="Note 5 7 3 3" xfId="54637"/>
    <cellStyle name="Note 5 7 4" xfId="54638"/>
    <cellStyle name="Note 5 7 4 2" xfId="54639"/>
    <cellStyle name="Note 5 7 4 2 2" xfId="54640"/>
    <cellStyle name="Note 5 7 4 3" xfId="54641"/>
    <cellStyle name="Note 5 7 5" xfId="54642"/>
    <cellStyle name="Note 5 7 5 2" xfId="54643"/>
    <cellStyle name="Note 5 7 6" xfId="54644"/>
    <cellStyle name="Note 5 7 7" xfId="54645"/>
    <cellStyle name="Note 5 8" xfId="54646"/>
    <cellStyle name="Note 5 8 2" xfId="54647"/>
    <cellStyle name="Note 5 8 2 2" xfId="54648"/>
    <cellStyle name="Note 5 8 2 2 2" xfId="54649"/>
    <cellStyle name="Note 5 8 2 3" xfId="54650"/>
    <cellStyle name="Note 5 8 2 4" xfId="54651"/>
    <cellStyle name="Note 5 8 3" xfId="54652"/>
    <cellStyle name="Note 5 8 3 2" xfId="54653"/>
    <cellStyle name="Note 5 8 3 2 2" xfId="54654"/>
    <cellStyle name="Note 5 8 3 3" xfId="54655"/>
    <cellStyle name="Note 5 8 4" xfId="54656"/>
    <cellStyle name="Note 5 8 4 2" xfId="54657"/>
    <cellStyle name="Note 5 8 4 2 2" xfId="54658"/>
    <cellStyle name="Note 5 8 4 3" xfId="54659"/>
    <cellStyle name="Note 5 8 5" xfId="54660"/>
    <cellStyle name="Note 5 8 5 2" xfId="54661"/>
    <cellStyle name="Note 5 8 6" xfId="54662"/>
    <cellStyle name="Note 5 8 7" xfId="54663"/>
    <cellStyle name="Note 5 9" xfId="54664"/>
    <cellStyle name="Note 5 9 2" xfId="54665"/>
    <cellStyle name="Note 5 9 2 2" xfId="54666"/>
    <cellStyle name="Note 5 9 2 2 2" xfId="54667"/>
    <cellStyle name="Note 5 9 2 3" xfId="54668"/>
    <cellStyle name="Note 5 9 2 4" xfId="54669"/>
    <cellStyle name="Note 5 9 3" xfId="54670"/>
    <cellStyle name="Note 5 9 3 2" xfId="54671"/>
    <cellStyle name="Note 5 9 3 2 2" xfId="54672"/>
    <cellStyle name="Note 5 9 3 3" xfId="54673"/>
    <cellStyle name="Note 5 9 4" xfId="54674"/>
    <cellStyle name="Note 5 9 4 2" xfId="54675"/>
    <cellStyle name="Note 5 9 4 2 2" xfId="54676"/>
    <cellStyle name="Note 5 9 4 3" xfId="54677"/>
    <cellStyle name="Note 5 9 5" xfId="54678"/>
    <cellStyle name="Note 5 9 5 2" xfId="54679"/>
    <cellStyle name="Note 5 9 6" xfId="54680"/>
    <cellStyle name="Note 5 9 7" xfId="54681"/>
    <cellStyle name="Note 6" xfId="54682"/>
    <cellStyle name="Note 6 10" xfId="54683"/>
    <cellStyle name="Note 6 10 2" xfId="54684"/>
    <cellStyle name="Note 6 10 2 2" xfId="54685"/>
    <cellStyle name="Note 6 10 2 2 2" xfId="54686"/>
    <cellStyle name="Note 6 10 2 3" xfId="54687"/>
    <cellStyle name="Note 6 10 2 4" xfId="54688"/>
    <cellStyle name="Note 6 10 3" xfId="54689"/>
    <cellStyle name="Note 6 10 3 2" xfId="54690"/>
    <cellStyle name="Note 6 10 3 2 2" xfId="54691"/>
    <cellStyle name="Note 6 10 3 3" xfId="54692"/>
    <cellStyle name="Note 6 10 4" xfId="54693"/>
    <cellStyle name="Note 6 10 4 2" xfId="54694"/>
    <cellStyle name="Note 6 10 4 2 2" xfId="54695"/>
    <cellStyle name="Note 6 10 4 3" xfId="54696"/>
    <cellStyle name="Note 6 10 5" xfId="54697"/>
    <cellStyle name="Note 6 10 5 2" xfId="54698"/>
    <cellStyle name="Note 6 10 6" xfId="54699"/>
    <cellStyle name="Note 6 10 7" xfId="54700"/>
    <cellStyle name="Note 6 11" xfId="54701"/>
    <cellStyle name="Note 6 11 2" xfId="54702"/>
    <cellStyle name="Note 6 11 2 2" xfId="54703"/>
    <cellStyle name="Note 6 11 2 2 2" xfId="54704"/>
    <cellStyle name="Note 6 11 2 3" xfId="54705"/>
    <cellStyle name="Note 6 11 2 4" xfId="54706"/>
    <cellStyle name="Note 6 11 3" xfId="54707"/>
    <cellStyle name="Note 6 11 3 2" xfId="54708"/>
    <cellStyle name="Note 6 11 3 2 2" xfId="54709"/>
    <cellStyle name="Note 6 11 3 3" xfId="54710"/>
    <cellStyle name="Note 6 11 4" xfId="54711"/>
    <cellStyle name="Note 6 11 4 2" xfId="54712"/>
    <cellStyle name="Note 6 11 4 2 2" xfId="54713"/>
    <cellStyle name="Note 6 11 4 3" xfId="54714"/>
    <cellStyle name="Note 6 11 5" xfId="54715"/>
    <cellStyle name="Note 6 11 5 2" xfId="54716"/>
    <cellStyle name="Note 6 11 6" xfId="54717"/>
    <cellStyle name="Note 6 11 7" xfId="54718"/>
    <cellStyle name="Note 6 12" xfId="54719"/>
    <cellStyle name="Note 6 12 2" xfId="54720"/>
    <cellStyle name="Note 6 12 2 2" xfId="54721"/>
    <cellStyle name="Note 6 12 2 2 2" xfId="54722"/>
    <cellStyle name="Note 6 12 2 3" xfId="54723"/>
    <cellStyle name="Note 6 12 2 4" xfId="54724"/>
    <cellStyle name="Note 6 12 3" xfId="54725"/>
    <cellStyle name="Note 6 12 3 2" xfId="54726"/>
    <cellStyle name="Note 6 12 3 2 2" xfId="54727"/>
    <cellStyle name="Note 6 12 3 3" xfId="54728"/>
    <cellStyle name="Note 6 12 4" xfId="54729"/>
    <cellStyle name="Note 6 12 4 2" xfId="54730"/>
    <cellStyle name="Note 6 12 4 2 2" xfId="54731"/>
    <cellStyle name="Note 6 12 4 3" xfId="54732"/>
    <cellStyle name="Note 6 12 5" xfId="54733"/>
    <cellStyle name="Note 6 12 5 2" xfId="54734"/>
    <cellStyle name="Note 6 12 6" xfId="54735"/>
    <cellStyle name="Note 6 12 7" xfId="54736"/>
    <cellStyle name="Note 6 13" xfId="54737"/>
    <cellStyle name="Note 6 13 2" xfId="54738"/>
    <cellStyle name="Note 6 13 2 2" xfId="54739"/>
    <cellStyle name="Note 6 13 2 2 2" xfId="54740"/>
    <cellStyle name="Note 6 13 2 3" xfId="54741"/>
    <cellStyle name="Note 6 13 2 4" xfId="54742"/>
    <cellStyle name="Note 6 13 3" xfId="54743"/>
    <cellStyle name="Note 6 13 3 2" xfId="54744"/>
    <cellStyle name="Note 6 13 3 2 2" xfId="54745"/>
    <cellStyle name="Note 6 13 3 3" xfId="54746"/>
    <cellStyle name="Note 6 13 4" xfId="54747"/>
    <cellStyle name="Note 6 13 4 2" xfId="54748"/>
    <cellStyle name="Note 6 13 4 2 2" xfId="54749"/>
    <cellStyle name="Note 6 13 4 3" xfId="54750"/>
    <cellStyle name="Note 6 13 5" xfId="54751"/>
    <cellStyle name="Note 6 13 5 2" xfId="54752"/>
    <cellStyle name="Note 6 13 6" xfId="54753"/>
    <cellStyle name="Note 6 13 7" xfId="54754"/>
    <cellStyle name="Note 6 14" xfId="54755"/>
    <cellStyle name="Note 6 14 2" xfId="54756"/>
    <cellStyle name="Note 6 14 2 2" xfId="54757"/>
    <cellStyle name="Note 6 14 2 2 2" xfId="54758"/>
    <cellStyle name="Note 6 14 2 3" xfId="54759"/>
    <cellStyle name="Note 6 14 2 4" xfId="54760"/>
    <cellStyle name="Note 6 14 3" xfId="54761"/>
    <cellStyle name="Note 6 14 3 2" xfId="54762"/>
    <cellStyle name="Note 6 14 3 2 2" xfId="54763"/>
    <cellStyle name="Note 6 14 3 3" xfId="54764"/>
    <cellStyle name="Note 6 14 4" xfId="54765"/>
    <cellStyle name="Note 6 14 4 2" xfId="54766"/>
    <cellStyle name="Note 6 14 4 2 2" xfId="54767"/>
    <cellStyle name="Note 6 14 4 3" xfId="54768"/>
    <cellStyle name="Note 6 14 5" xfId="54769"/>
    <cellStyle name="Note 6 14 5 2" xfId="54770"/>
    <cellStyle name="Note 6 14 6" xfId="54771"/>
    <cellStyle name="Note 6 14 7" xfId="54772"/>
    <cellStyle name="Note 6 15" xfId="54773"/>
    <cellStyle name="Note 6 15 2" xfId="54774"/>
    <cellStyle name="Note 6 15 2 2" xfId="54775"/>
    <cellStyle name="Note 6 15 2 2 2" xfId="54776"/>
    <cellStyle name="Note 6 15 2 3" xfId="54777"/>
    <cellStyle name="Note 6 15 2 4" xfId="54778"/>
    <cellStyle name="Note 6 15 3" xfId="54779"/>
    <cellStyle name="Note 6 15 3 2" xfId="54780"/>
    <cellStyle name="Note 6 15 3 2 2" xfId="54781"/>
    <cellStyle name="Note 6 15 3 3" xfId="54782"/>
    <cellStyle name="Note 6 15 4" xfId="54783"/>
    <cellStyle name="Note 6 15 4 2" xfId="54784"/>
    <cellStyle name="Note 6 15 4 2 2" xfId="54785"/>
    <cellStyle name="Note 6 15 4 3" xfId="54786"/>
    <cellStyle name="Note 6 15 5" xfId="54787"/>
    <cellStyle name="Note 6 15 5 2" xfId="54788"/>
    <cellStyle name="Note 6 15 6" xfId="54789"/>
    <cellStyle name="Note 6 15 7" xfId="54790"/>
    <cellStyle name="Note 6 16" xfId="54791"/>
    <cellStyle name="Note 6 16 2" xfId="54792"/>
    <cellStyle name="Note 6 16 2 2" xfId="54793"/>
    <cellStyle name="Note 6 16 2 2 2" xfId="54794"/>
    <cellStyle name="Note 6 16 2 3" xfId="54795"/>
    <cellStyle name="Note 6 16 2 4" xfId="54796"/>
    <cellStyle name="Note 6 16 3" xfId="54797"/>
    <cellStyle name="Note 6 16 3 2" xfId="54798"/>
    <cellStyle name="Note 6 16 3 2 2" xfId="54799"/>
    <cellStyle name="Note 6 16 3 3" xfId="54800"/>
    <cellStyle name="Note 6 16 4" xfId="54801"/>
    <cellStyle name="Note 6 16 4 2" xfId="54802"/>
    <cellStyle name="Note 6 16 4 2 2" xfId="54803"/>
    <cellStyle name="Note 6 16 4 3" xfId="54804"/>
    <cellStyle name="Note 6 16 5" xfId="54805"/>
    <cellStyle name="Note 6 16 5 2" xfId="54806"/>
    <cellStyle name="Note 6 16 6" xfId="54807"/>
    <cellStyle name="Note 6 16 7" xfId="54808"/>
    <cellStyle name="Note 6 17" xfId="54809"/>
    <cellStyle name="Note 6 17 2" xfId="54810"/>
    <cellStyle name="Note 6 17 2 2" xfId="54811"/>
    <cellStyle name="Note 6 17 2 2 2" xfId="54812"/>
    <cellStyle name="Note 6 17 2 3" xfId="54813"/>
    <cellStyle name="Note 6 17 2 4" xfId="54814"/>
    <cellStyle name="Note 6 17 3" xfId="54815"/>
    <cellStyle name="Note 6 17 3 2" xfId="54816"/>
    <cellStyle name="Note 6 17 3 2 2" xfId="54817"/>
    <cellStyle name="Note 6 17 3 3" xfId="54818"/>
    <cellStyle name="Note 6 17 4" xfId="54819"/>
    <cellStyle name="Note 6 17 4 2" xfId="54820"/>
    <cellStyle name="Note 6 17 4 2 2" xfId="54821"/>
    <cellStyle name="Note 6 17 4 3" xfId="54822"/>
    <cellStyle name="Note 6 17 5" xfId="54823"/>
    <cellStyle name="Note 6 17 5 2" xfId="54824"/>
    <cellStyle name="Note 6 17 6" xfId="54825"/>
    <cellStyle name="Note 6 17 7" xfId="54826"/>
    <cellStyle name="Note 6 18" xfId="54827"/>
    <cellStyle name="Note 6 18 2" xfId="54828"/>
    <cellStyle name="Note 6 18 2 2" xfId="54829"/>
    <cellStyle name="Note 6 18 2 2 2" xfId="54830"/>
    <cellStyle name="Note 6 18 2 3" xfId="54831"/>
    <cellStyle name="Note 6 18 2 4" xfId="54832"/>
    <cellStyle name="Note 6 18 3" xfId="54833"/>
    <cellStyle name="Note 6 18 3 2" xfId="54834"/>
    <cellStyle name="Note 6 18 3 2 2" xfId="54835"/>
    <cellStyle name="Note 6 18 3 3" xfId="54836"/>
    <cellStyle name="Note 6 18 4" xfId="54837"/>
    <cellStyle name="Note 6 18 4 2" xfId="54838"/>
    <cellStyle name="Note 6 18 4 2 2" xfId="54839"/>
    <cellStyle name="Note 6 18 4 3" xfId="54840"/>
    <cellStyle name="Note 6 18 5" xfId="54841"/>
    <cellStyle name="Note 6 18 5 2" xfId="54842"/>
    <cellStyle name="Note 6 18 6" xfId="54843"/>
    <cellStyle name="Note 6 18 7" xfId="54844"/>
    <cellStyle name="Note 6 19" xfId="54845"/>
    <cellStyle name="Note 6 19 2" xfId="54846"/>
    <cellStyle name="Note 6 19 2 2" xfId="54847"/>
    <cellStyle name="Note 6 19 2 2 2" xfId="54848"/>
    <cellStyle name="Note 6 19 2 3" xfId="54849"/>
    <cellStyle name="Note 6 19 2 4" xfId="54850"/>
    <cellStyle name="Note 6 19 3" xfId="54851"/>
    <cellStyle name="Note 6 19 3 2" xfId="54852"/>
    <cellStyle name="Note 6 19 3 2 2" xfId="54853"/>
    <cellStyle name="Note 6 19 3 3" xfId="54854"/>
    <cellStyle name="Note 6 19 4" xfId="54855"/>
    <cellStyle name="Note 6 19 4 2" xfId="54856"/>
    <cellStyle name="Note 6 19 4 2 2" xfId="54857"/>
    <cellStyle name="Note 6 19 4 3" xfId="54858"/>
    <cellStyle name="Note 6 19 5" xfId="54859"/>
    <cellStyle name="Note 6 19 5 2" xfId="54860"/>
    <cellStyle name="Note 6 19 6" xfId="54861"/>
    <cellStyle name="Note 6 19 7" xfId="54862"/>
    <cellStyle name="Note 6 2" xfId="54863"/>
    <cellStyle name="Note 6 2 2" xfId="54864"/>
    <cellStyle name="Note 6 2 2 2" xfId="54865"/>
    <cellStyle name="Note 6 2 2 2 2" xfId="54866"/>
    <cellStyle name="Note 6 2 2 3" xfId="54867"/>
    <cellStyle name="Note 6 2 2 4" xfId="54868"/>
    <cellStyle name="Note 6 2 3" xfId="54869"/>
    <cellStyle name="Note 6 2 3 2" xfId="54870"/>
    <cellStyle name="Note 6 2 3 2 2" xfId="54871"/>
    <cellStyle name="Note 6 2 3 3" xfId="54872"/>
    <cellStyle name="Note 6 2 4" xfId="54873"/>
    <cellStyle name="Note 6 2 4 2" xfId="54874"/>
    <cellStyle name="Note 6 2 4 2 2" xfId="54875"/>
    <cellStyle name="Note 6 2 4 3" xfId="54876"/>
    <cellStyle name="Note 6 2 5" xfId="54877"/>
    <cellStyle name="Note 6 2 5 2" xfId="54878"/>
    <cellStyle name="Note 6 2 6" xfId="54879"/>
    <cellStyle name="Note 6 2 7" xfId="54880"/>
    <cellStyle name="Note 6 20" xfId="54881"/>
    <cellStyle name="Note 6 20 2" xfId="54882"/>
    <cellStyle name="Note 6 20 2 2" xfId="54883"/>
    <cellStyle name="Note 6 20 2 2 2" xfId="54884"/>
    <cellStyle name="Note 6 20 2 3" xfId="54885"/>
    <cellStyle name="Note 6 20 2 4" xfId="54886"/>
    <cellStyle name="Note 6 20 3" xfId="54887"/>
    <cellStyle name="Note 6 20 3 2" xfId="54888"/>
    <cellStyle name="Note 6 20 3 2 2" xfId="54889"/>
    <cellStyle name="Note 6 20 3 3" xfId="54890"/>
    <cellStyle name="Note 6 20 4" xfId="54891"/>
    <cellStyle name="Note 6 20 4 2" xfId="54892"/>
    <cellStyle name="Note 6 20 4 2 2" xfId="54893"/>
    <cellStyle name="Note 6 20 4 3" xfId="54894"/>
    <cellStyle name="Note 6 20 5" xfId="54895"/>
    <cellStyle name="Note 6 20 5 2" xfId="54896"/>
    <cellStyle name="Note 6 20 6" xfId="54897"/>
    <cellStyle name="Note 6 20 7" xfId="54898"/>
    <cellStyle name="Note 6 21" xfId="54899"/>
    <cellStyle name="Note 6 21 2" xfId="54900"/>
    <cellStyle name="Note 6 21 2 2" xfId="54901"/>
    <cellStyle name="Note 6 21 2 2 2" xfId="54902"/>
    <cellStyle name="Note 6 21 2 3" xfId="54903"/>
    <cellStyle name="Note 6 21 2 4" xfId="54904"/>
    <cellStyle name="Note 6 21 3" xfId="54905"/>
    <cellStyle name="Note 6 21 3 2" xfId="54906"/>
    <cellStyle name="Note 6 21 3 2 2" xfId="54907"/>
    <cellStyle name="Note 6 21 3 3" xfId="54908"/>
    <cellStyle name="Note 6 21 4" xfId="54909"/>
    <cellStyle name="Note 6 21 4 2" xfId="54910"/>
    <cellStyle name="Note 6 21 4 2 2" xfId="54911"/>
    <cellStyle name="Note 6 21 4 3" xfId="54912"/>
    <cellStyle name="Note 6 21 5" xfId="54913"/>
    <cellStyle name="Note 6 21 5 2" xfId="54914"/>
    <cellStyle name="Note 6 21 6" xfId="54915"/>
    <cellStyle name="Note 6 21 7" xfId="54916"/>
    <cellStyle name="Note 6 22" xfId="54917"/>
    <cellStyle name="Note 6 22 2" xfId="54918"/>
    <cellStyle name="Note 6 22 2 2" xfId="54919"/>
    <cellStyle name="Note 6 22 2 2 2" xfId="54920"/>
    <cellStyle name="Note 6 22 2 3" xfId="54921"/>
    <cellStyle name="Note 6 22 2 4" xfId="54922"/>
    <cellStyle name="Note 6 22 3" xfId="54923"/>
    <cellStyle name="Note 6 22 3 2" xfId="54924"/>
    <cellStyle name="Note 6 22 3 2 2" xfId="54925"/>
    <cellStyle name="Note 6 22 3 3" xfId="54926"/>
    <cellStyle name="Note 6 22 4" xfId="54927"/>
    <cellStyle name="Note 6 22 4 2" xfId="54928"/>
    <cellStyle name="Note 6 22 4 2 2" xfId="54929"/>
    <cellStyle name="Note 6 22 4 3" xfId="54930"/>
    <cellStyle name="Note 6 22 5" xfId="54931"/>
    <cellStyle name="Note 6 22 5 2" xfId="54932"/>
    <cellStyle name="Note 6 22 6" xfId="54933"/>
    <cellStyle name="Note 6 22 7" xfId="54934"/>
    <cellStyle name="Note 6 23" xfId="54935"/>
    <cellStyle name="Note 6 23 2" xfId="54936"/>
    <cellStyle name="Note 6 23 2 2" xfId="54937"/>
    <cellStyle name="Note 6 23 2 2 2" xfId="54938"/>
    <cellStyle name="Note 6 23 2 3" xfId="54939"/>
    <cellStyle name="Note 6 23 2 4" xfId="54940"/>
    <cellStyle name="Note 6 23 3" xfId="54941"/>
    <cellStyle name="Note 6 23 3 2" xfId="54942"/>
    <cellStyle name="Note 6 23 3 2 2" xfId="54943"/>
    <cellStyle name="Note 6 23 3 3" xfId="54944"/>
    <cellStyle name="Note 6 23 4" xfId="54945"/>
    <cellStyle name="Note 6 23 4 2" xfId="54946"/>
    <cellStyle name="Note 6 23 4 2 2" xfId="54947"/>
    <cellStyle name="Note 6 23 4 3" xfId="54948"/>
    <cellStyle name="Note 6 23 5" xfId="54949"/>
    <cellStyle name="Note 6 23 5 2" xfId="54950"/>
    <cellStyle name="Note 6 23 6" xfId="54951"/>
    <cellStyle name="Note 6 23 7" xfId="54952"/>
    <cellStyle name="Note 6 24" xfId="54953"/>
    <cellStyle name="Note 6 24 2" xfId="54954"/>
    <cellStyle name="Note 6 24 2 2" xfId="54955"/>
    <cellStyle name="Note 6 24 2 2 2" xfId="54956"/>
    <cellStyle name="Note 6 24 2 3" xfId="54957"/>
    <cellStyle name="Note 6 24 2 4" xfId="54958"/>
    <cellStyle name="Note 6 24 3" xfId="54959"/>
    <cellStyle name="Note 6 24 3 2" xfId="54960"/>
    <cellStyle name="Note 6 24 3 2 2" xfId="54961"/>
    <cellStyle name="Note 6 24 3 3" xfId="54962"/>
    <cellStyle name="Note 6 24 4" xfId="54963"/>
    <cellStyle name="Note 6 24 4 2" xfId="54964"/>
    <cellStyle name="Note 6 24 4 2 2" xfId="54965"/>
    <cellStyle name="Note 6 24 4 3" xfId="54966"/>
    <cellStyle name="Note 6 24 5" xfId="54967"/>
    <cellStyle name="Note 6 24 5 2" xfId="54968"/>
    <cellStyle name="Note 6 24 6" xfId="54969"/>
    <cellStyle name="Note 6 24 7" xfId="54970"/>
    <cellStyle name="Note 6 25" xfId="54971"/>
    <cellStyle name="Note 6 25 2" xfId="54972"/>
    <cellStyle name="Note 6 25 2 2" xfId="54973"/>
    <cellStyle name="Note 6 25 2 2 2" xfId="54974"/>
    <cellStyle name="Note 6 25 2 3" xfId="54975"/>
    <cellStyle name="Note 6 25 2 4" xfId="54976"/>
    <cellStyle name="Note 6 25 3" xfId="54977"/>
    <cellStyle name="Note 6 25 3 2" xfId="54978"/>
    <cellStyle name="Note 6 25 3 2 2" xfId="54979"/>
    <cellStyle name="Note 6 25 3 3" xfId="54980"/>
    <cellStyle name="Note 6 25 4" xfId="54981"/>
    <cellStyle name="Note 6 25 4 2" xfId="54982"/>
    <cellStyle name="Note 6 25 4 2 2" xfId="54983"/>
    <cellStyle name="Note 6 25 4 3" xfId="54984"/>
    <cellStyle name="Note 6 25 5" xfId="54985"/>
    <cellStyle name="Note 6 25 5 2" xfId="54986"/>
    <cellStyle name="Note 6 25 6" xfId="54987"/>
    <cellStyle name="Note 6 25 7" xfId="54988"/>
    <cellStyle name="Note 6 26" xfId="54989"/>
    <cellStyle name="Note 6 26 2" xfId="54990"/>
    <cellStyle name="Note 6 26 2 2" xfId="54991"/>
    <cellStyle name="Note 6 26 2 2 2" xfId="54992"/>
    <cellStyle name="Note 6 26 2 3" xfId="54993"/>
    <cellStyle name="Note 6 26 2 4" xfId="54994"/>
    <cellStyle name="Note 6 26 3" xfId="54995"/>
    <cellStyle name="Note 6 26 3 2" xfId="54996"/>
    <cellStyle name="Note 6 26 3 2 2" xfId="54997"/>
    <cellStyle name="Note 6 26 3 3" xfId="54998"/>
    <cellStyle name="Note 6 26 4" xfId="54999"/>
    <cellStyle name="Note 6 26 4 2" xfId="55000"/>
    <cellStyle name="Note 6 26 4 2 2" xfId="55001"/>
    <cellStyle name="Note 6 26 4 3" xfId="55002"/>
    <cellStyle name="Note 6 26 5" xfId="55003"/>
    <cellStyle name="Note 6 26 5 2" xfId="55004"/>
    <cellStyle name="Note 6 26 6" xfId="55005"/>
    <cellStyle name="Note 6 26 7" xfId="55006"/>
    <cellStyle name="Note 6 27" xfId="55007"/>
    <cellStyle name="Note 6 27 2" xfId="55008"/>
    <cellStyle name="Note 6 27 2 2" xfId="55009"/>
    <cellStyle name="Note 6 27 2 2 2" xfId="55010"/>
    <cellStyle name="Note 6 27 2 3" xfId="55011"/>
    <cellStyle name="Note 6 27 2 4" xfId="55012"/>
    <cellStyle name="Note 6 27 3" xfId="55013"/>
    <cellStyle name="Note 6 27 3 2" xfId="55014"/>
    <cellStyle name="Note 6 27 3 2 2" xfId="55015"/>
    <cellStyle name="Note 6 27 3 3" xfId="55016"/>
    <cellStyle name="Note 6 27 4" xfId="55017"/>
    <cellStyle name="Note 6 27 4 2" xfId="55018"/>
    <cellStyle name="Note 6 27 4 2 2" xfId="55019"/>
    <cellStyle name="Note 6 27 4 3" xfId="55020"/>
    <cellStyle name="Note 6 27 5" xfId="55021"/>
    <cellStyle name="Note 6 27 5 2" xfId="55022"/>
    <cellStyle name="Note 6 27 6" xfId="55023"/>
    <cellStyle name="Note 6 27 7" xfId="55024"/>
    <cellStyle name="Note 6 28" xfId="55025"/>
    <cellStyle name="Note 6 28 2" xfId="55026"/>
    <cellStyle name="Note 6 28 2 2" xfId="55027"/>
    <cellStyle name="Note 6 28 2 2 2" xfId="55028"/>
    <cellStyle name="Note 6 28 2 3" xfId="55029"/>
    <cellStyle name="Note 6 28 2 4" xfId="55030"/>
    <cellStyle name="Note 6 28 3" xfId="55031"/>
    <cellStyle name="Note 6 28 3 2" xfId="55032"/>
    <cellStyle name="Note 6 28 3 2 2" xfId="55033"/>
    <cellStyle name="Note 6 28 3 3" xfId="55034"/>
    <cellStyle name="Note 6 28 4" xfId="55035"/>
    <cellStyle name="Note 6 28 4 2" xfId="55036"/>
    <cellStyle name="Note 6 28 4 2 2" xfId="55037"/>
    <cellStyle name="Note 6 28 4 3" xfId="55038"/>
    <cellStyle name="Note 6 28 5" xfId="55039"/>
    <cellStyle name="Note 6 28 5 2" xfId="55040"/>
    <cellStyle name="Note 6 28 6" xfId="55041"/>
    <cellStyle name="Note 6 28 7" xfId="55042"/>
    <cellStyle name="Note 6 29" xfId="55043"/>
    <cellStyle name="Note 6 29 2" xfId="55044"/>
    <cellStyle name="Note 6 29 2 2" xfId="55045"/>
    <cellStyle name="Note 6 29 2 2 2" xfId="55046"/>
    <cellStyle name="Note 6 29 2 3" xfId="55047"/>
    <cellStyle name="Note 6 29 2 4" xfId="55048"/>
    <cellStyle name="Note 6 29 3" xfId="55049"/>
    <cellStyle name="Note 6 29 3 2" xfId="55050"/>
    <cellStyle name="Note 6 29 3 2 2" xfId="55051"/>
    <cellStyle name="Note 6 29 3 3" xfId="55052"/>
    <cellStyle name="Note 6 29 4" xfId="55053"/>
    <cellStyle name="Note 6 29 4 2" xfId="55054"/>
    <cellStyle name="Note 6 29 4 2 2" xfId="55055"/>
    <cellStyle name="Note 6 29 4 3" xfId="55056"/>
    <cellStyle name="Note 6 29 5" xfId="55057"/>
    <cellStyle name="Note 6 29 5 2" xfId="55058"/>
    <cellStyle name="Note 6 29 6" xfId="55059"/>
    <cellStyle name="Note 6 29 7" xfId="55060"/>
    <cellStyle name="Note 6 3" xfId="55061"/>
    <cellStyle name="Note 6 3 2" xfId="55062"/>
    <cellStyle name="Note 6 3 2 2" xfId="55063"/>
    <cellStyle name="Note 6 3 2 2 2" xfId="55064"/>
    <cellStyle name="Note 6 3 2 3" xfId="55065"/>
    <cellStyle name="Note 6 3 2 4" xfId="55066"/>
    <cellStyle name="Note 6 3 3" xfId="55067"/>
    <cellStyle name="Note 6 3 3 2" xfId="55068"/>
    <cellStyle name="Note 6 3 3 2 2" xfId="55069"/>
    <cellStyle name="Note 6 3 3 3" xfId="55070"/>
    <cellStyle name="Note 6 3 4" xfId="55071"/>
    <cellStyle name="Note 6 3 4 2" xfId="55072"/>
    <cellStyle name="Note 6 3 4 2 2" xfId="55073"/>
    <cellStyle name="Note 6 3 4 3" xfId="55074"/>
    <cellStyle name="Note 6 3 5" xfId="55075"/>
    <cellStyle name="Note 6 3 5 2" xfId="55076"/>
    <cellStyle name="Note 6 3 6" xfId="55077"/>
    <cellStyle name="Note 6 3 7" xfId="55078"/>
    <cellStyle name="Note 6 30" xfId="55079"/>
    <cellStyle name="Note 6 30 2" xfId="55080"/>
    <cellStyle name="Note 6 30 2 2" xfId="55081"/>
    <cellStyle name="Note 6 30 2 2 2" xfId="55082"/>
    <cellStyle name="Note 6 30 2 3" xfId="55083"/>
    <cellStyle name="Note 6 30 2 4" xfId="55084"/>
    <cellStyle name="Note 6 30 3" xfId="55085"/>
    <cellStyle name="Note 6 30 3 2" xfId="55086"/>
    <cellStyle name="Note 6 30 3 2 2" xfId="55087"/>
    <cellStyle name="Note 6 30 3 3" xfId="55088"/>
    <cellStyle name="Note 6 30 4" xfId="55089"/>
    <cellStyle name="Note 6 30 4 2" xfId="55090"/>
    <cellStyle name="Note 6 30 4 2 2" xfId="55091"/>
    <cellStyle name="Note 6 30 4 3" xfId="55092"/>
    <cellStyle name="Note 6 30 5" xfId="55093"/>
    <cellStyle name="Note 6 30 5 2" xfId="55094"/>
    <cellStyle name="Note 6 30 6" xfId="55095"/>
    <cellStyle name="Note 6 30 7" xfId="55096"/>
    <cellStyle name="Note 6 31" xfId="55097"/>
    <cellStyle name="Note 6 31 2" xfId="55098"/>
    <cellStyle name="Note 6 31 2 2" xfId="55099"/>
    <cellStyle name="Note 6 31 2 2 2" xfId="55100"/>
    <cellStyle name="Note 6 31 2 3" xfId="55101"/>
    <cellStyle name="Note 6 31 2 4" xfId="55102"/>
    <cellStyle name="Note 6 31 3" xfId="55103"/>
    <cellStyle name="Note 6 31 3 2" xfId="55104"/>
    <cellStyle name="Note 6 31 3 2 2" xfId="55105"/>
    <cellStyle name="Note 6 31 3 3" xfId="55106"/>
    <cellStyle name="Note 6 31 4" xfId="55107"/>
    <cellStyle name="Note 6 31 4 2" xfId="55108"/>
    <cellStyle name="Note 6 31 4 2 2" xfId="55109"/>
    <cellStyle name="Note 6 31 4 3" xfId="55110"/>
    <cellStyle name="Note 6 31 5" xfId="55111"/>
    <cellStyle name="Note 6 31 5 2" xfId="55112"/>
    <cellStyle name="Note 6 31 6" xfId="55113"/>
    <cellStyle name="Note 6 31 7" xfId="55114"/>
    <cellStyle name="Note 6 32" xfId="55115"/>
    <cellStyle name="Note 6 32 2" xfId="55116"/>
    <cellStyle name="Note 6 32 2 2" xfId="55117"/>
    <cellStyle name="Note 6 32 2 2 2" xfId="55118"/>
    <cellStyle name="Note 6 32 2 3" xfId="55119"/>
    <cellStyle name="Note 6 32 2 4" xfId="55120"/>
    <cellStyle name="Note 6 32 3" xfId="55121"/>
    <cellStyle name="Note 6 32 3 2" xfId="55122"/>
    <cellStyle name="Note 6 32 3 2 2" xfId="55123"/>
    <cellStyle name="Note 6 32 3 3" xfId="55124"/>
    <cellStyle name="Note 6 32 4" xfId="55125"/>
    <cellStyle name="Note 6 32 4 2" xfId="55126"/>
    <cellStyle name="Note 6 32 4 2 2" xfId="55127"/>
    <cellStyle name="Note 6 32 4 3" xfId="55128"/>
    <cellStyle name="Note 6 32 5" xfId="55129"/>
    <cellStyle name="Note 6 32 5 2" xfId="55130"/>
    <cellStyle name="Note 6 32 6" xfId="55131"/>
    <cellStyle name="Note 6 32 7" xfId="55132"/>
    <cellStyle name="Note 6 33" xfId="55133"/>
    <cellStyle name="Note 6 33 2" xfId="55134"/>
    <cellStyle name="Note 6 33 2 2" xfId="55135"/>
    <cellStyle name="Note 6 33 2 2 2" xfId="55136"/>
    <cellStyle name="Note 6 33 2 3" xfId="55137"/>
    <cellStyle name="Note 6 33 2 4" xfId="55138"/>
    <cellStyle name="Note 6 33 3" xfId="55139"/>
    <cellStyle name="Note 6 33 3 2" xfId="55140"/>
    <cellStyle name="Note 6 33 3 2 2" xfId="55141"/>
    <cellStyle name="Note 6 33 3 3" xfId="55142"/>
    <cellStyle name="Note 6 33 4" xfId="55143"/>
    <cellStyle name="Note 6 33 4 2" xfId="55144"/>
    <cellStyle name="Note 6 33 4 2 2" xfId="55145"/>
    <cellStyle name="Note 6 33 4 3" xfId="55146"/>
    <cellStyle name="Note 6 33 5" xfId="55147"/>
    <cellStyle name="Note 6 33 5 2" xfId="55148"/>
    <cellStyle name="Note 6 33 6" xfId="55149"/>
    <cellStyle name="Note 6 33 7" xfId="55150"/>
    <cellStyle name="Note 6 34" xfId="55151"/>
    <cellStyle name="Note 6 34 2" xfId="55152"/>
    <cellStyle name="Note 6 34 2 2" xfId="55153"/>
    <cellStyle name="Note 6 34 2 2 2" xfId="55154"/>
    <cellStyle name="Note 6 34 2 3" xfId="55155"/>
    <cellStyle name="Note 6 34 2 4" xfId="55156"/>
    <cellStyle name="Note 6 34 3" xfId="55157"/>
    <cellStyle name="Note 6 34 3 2" xfId="55158"/>
    <cellStyle name="Note 6 34 3 2 2" xfId="55159"/>
    <cellStyle name="Note 6 34 3 3" xfId="55160"/>
    <cellStyle name="Note 6 34 4" xfId="55161"/>
    <cellStyle name="Note 6 34 4 2" xfId="55162"/>
    <cellStyle name="Note 6 34 4 2 2" xfId="55163"/>
    <cellStyle name="Note 6 34 4 3" xfId="55164"/>
    <cellStyle name="Note 6 34 5" xfId="55165"/>
    <cellStyle name="Note 6 34 5 2" xfId="55166"/>
    <cellStyle name="Note 6 34 6" xfId="55167"/>
    <cellStyle name="Note 6 34 7" xfId="55168"/>
    <cellStyle name="Note 6 35" xfId="55169"/>
    <cellStyle name="Note 6 35 2" xfId="55170"/>
    <cellStyle name="Note 6 35 2 2" xfId="55171"/>
    <cellStyle name="Note 6 35 2 2 2" xfId="55172"/>
    <cellStyle name="Note 6 35 2 3" xfId="55173"/>
    <cellStyle name="Note 6 35 2 4" xfId="55174"/>
    <cellStyle name="Note 6 35 3" xfId="55175"/>
    <cellStyle name="Note 6 35 3 2" xfId="55176"/>
    <cellStyle name="Note 6 35 3 2 2" xfId="55177"/>
    <cellStyle name="Note 6 35 3 3" xfId="55178"/>
    <cellStyle name="Note 6 35 4" xfId="55179"/>
    <cellStyle name="Note 6 35 4 2" xfId="55180"/>
    <cellStyle name="Note 6 35 4 2 2" xfId="55181"/>
    <cellStyle name="Note 6 35 4 3" xfId="55182"/>
    <cellStyle name="Note 6 35 5" xfId="55183"/>
    <cellStyle name="Note 6 35 5 2" xfId="55184"/>
    <cellStyle name="Note 6 35 6" xfId="55185"/>
    <cellStyle name="Note 6 35 7" xfId="55186"/>
    <cellStyle name="Note 6 36" xfId="55187"/>
    <cellStyle name="Note 6 36 2" xfId="55188"/>
    <cellStyle name="Note 6 36 2 2" xfId="55189"/>
    <cellStyle name="Note 6 36 2 2 2" xfId="55190"/>
    <cellStyle name="Note 6 36 2 3" xfId="55191"/>
    <cellStyle name="Note 6 36 2 4" xfId="55192"/>
    <cellStyle name="Note 6 36 3" xfId="55193"/>
    <cellStyle name="Note 6 36 3 2" xfId="55194"/>
    <cellStyle name="Note 6 36 3 2 2" xfId="55195"/>
    <cellStyle name="Note 6 36 3 3" xfId="55196"/>
    <cellStyle name="Note 6 36 4" xfId="55197"/>
    <cellStyle name="Note 6 36 4 2" xfId="55198"/>
    <cellStyle name="Note 6 36 4 2 2" xfId="55199"/>
    <cellStyle name="Note 6 36 4 3" xfId="55200"/>
    <cellStyle name="Note 6 36 5" xfId="55201"/>
    <cellStyle name="Note 6 36 5 2" xfId="55202"/>
    <cellStyle name="Note 6 36 6" xfId="55203"/>
    <cellStyle name="Note 6 36 7" xfId="55204"/>
    <cellStyle name="Note 6 37" xfId="55205"/>
    <cellStyle name="Note 6 37 2" xfId="55206"/>
    <cellStyle name="Note 6 37 2 2" xfId="55207"/>
    <cellStyle name="Note 6 37 2 2 2" xfId="55208"/>
    <cellStyle name="Note 6 37 2 3" xfId="55209"/>
    <cellStyle name="Note 6 37 2 4" xfId="55210"/>
    <cellStyle name="Note 6 37 3" xfId="55211"/>
    <cellStyle name="Note 6 37 3 2" xfId="55212"/>
    <cellStyle name="Note 6 37 3 2 2" xfId="55213"/>
    <cellStyle name="Note 6 37 3 3" xfId="55214"/>
    <cellStyle name="Note 6 37 4" xfId="55215"/>
    <cellStyle name="Note 6 37 4 2" xfId="55216"/>
    <cellStyle name="Note 6 37 4 2 2" xfId="55217"/>
    <cellStyle name="Note 6 37 4 3" xfId="55218"/>
    <cellStyle name="Note 6 37 5" xfId="55219"/>
    <cellStyle name="Note 6 37 5 2" xfId="55220"/>
    <cellStyle name="Note 6 37 6" xfId="55221"/>
    <cellStyle name="Note 6 37 7" xfId="55222"/>
    <cellStyle name="Note 6 38" xfId="55223"/>
    <cellStyle name="Note 6 38 2" xfId="55224"/>
    <cellStyle name="Note 6 38 2 2" xfId="55225"/>
    <cellStyle name="Note 6 38 2 2 2" xfId="55226"/>
    <cellStyle name="Note 6 38 2 3" xfId="55227"/>
    <cellStyle name="Note 6 38 2 4" xfId="55228"/>
    <cellStyle name="Note 6 38 3" xfId="55229"/>
    <cellStyle name="Note 6 38 3 2" xfId="55230"/>
    <cellStyle name="Note 6 38 3 2 2" xfId="55231"/>
    <cellStyle name="Note 6 38 3 3" xfId="55232"/>
    <cellStyle name="Note 6 38 4" xfId="55233"/>
    <cellStyle name="Note 6 38 4 2" xfId="55234"/>
    <cellStyle name="Note 6 38 4 2 2" xfId="55235"/>
    <cellStyle name="Note 6 38 4 3" xfId="55236"/>
    <cellStyle name="Note 6 38 5" xfId="55237"/>
    <cellStyle name="Note 6 38 5 2" xfId="55238"/>
    <cellStyle name="Note 6 38 6" xfId="55239"/>
    <cellStyle name="Note 6 38 7" xfId="55240"/>
    <cellStyle name="Note 6 39" xfId="55241"/>
    <cellStyle name="Note 6 39 2" xfId="55242"/>
    <cellStyle name="Note 6 39 2 2" xfId="55243"/>
    <cellStyle name="Note 6 39 2 2 2" xfId="55244"/>
    <cellStyle name="Note 6 39 2 3" xfId="55245"/>
    <cellStyle name="Note 6 39 2 4" xfId="55246"/>
    <cellStyle name="Note 6 39 3" xfId="55247"/>
    <cellStyle name="Note 6 39 3 2" xfId="55248"/>
    <cellStyle name="Note 6 39 3 2 2" xfId="55249"/>
    <cellStyle name="Note 6 39 3 3" xfId="55250"/>
    <cellStyle name="Note 6 39 4" xfId="55251"/>
    <cellStyle name="Note 6 39 4 2" xfId="55252"/>
    <cellStyle name="Note 6 39 4 2 2" xfId="55253"/>
    <cellStyle name="Note 6 39 4 3" xfId="55254"/>
    <cellStyle name="Note 6 39 5" xfId="55255"/>
    <cellStyle name="Note 6 39 5 2" xfId="55256"/>
    <cellStyle name="Note 6 39 6" xfId="55257"/>
    <cellStyle name="Note 6 39 7" xfId="55258"/>
    <cellStyle name="Note 6 4" xfId="55259"/>
    <cellStyle name="Note 6 4 2" xfId="55260"/>
    <cellStyle name="Note 6 4 2 2" xfId="55261"/>
    <cellStyle name="Note 6 4 2 2 2" xfId="55262"/>
    <cellStyle name="Note 6 4 2 3" xfId="55263"/>
    <cellStyle name="Note 6 4 2 4" xfId="55264"/>
    <cellStyle name="Note 6 4 3" xfId="55265"/>
    <cellStyle name="Note 6 4 3 2" xfId="55266"/>
    <cellStyle name="Note 6 4 3 2 2" xfId="55267"/>
    <cellStyle name="Note 6 4 3 3" xfId="55268"/>
    <cellStyle name="Note 6 4 4" xfId="55269"/>
    <cellStyle name="Note 6 4 4 2" xfId="55270"/>
    <cellStyle name="Note 6 4 4 2 2" xfId="55271"/>
    <cellStyle name="Note 6 4 4 3" xfId="55272"/>
    <cellStyle name="Note 6 4 5" xfId="55273"/>
    <cellStyle name="Note 6 4 5 2" xfId="55274"/>
    <cellStyle name="Note 6 4 6" xfId="55275"/>
    <cellStyle name="Note 6 4 7" xfId="55276"/>
    <cellStyle name="Note 6 40" xfId="55277"/>
    <cellStyle name="Note 6 40 2" xfId="55278"/>
    <cellStyle name="Note 6 40 2 2" xfId="55279"/>
    <cellStyle name="Note 6 40 3" xfId="55280"/>
    <cellStyle name="Note 6 40 4" xfId="55281"/>
    <cellStyle name="Note 6 41" xfId="55282"/>
    <cellStyle name="Note 6 41 2" xfId="55283"/>
    <cellStyle name="Note 6 41 2 2" xfId="55284"/>
    <cellStyle name="Note 6 41 3" xfId="55285"/>
    <cellStyle name="Note 6 42" xfId="55286"/>
    <cellStyle name="Note 6 42 2" xfId="55287"/>
    <cellStyle name="Note 6 42 2 2" xfId="55288"/>
    <cellStyle name="Note 6 42 3" xfId="55289"/>
    <cellStyle name="Note 6 43" xfId="55290"/>
    <cellStyle name="Note 6 43 2" xfId="55291"/>
    <cellStyle name="Note 6 44" xfId="55292"/>
    <cellStyle name="Note 6 45" xfId="55293"/>
    <cellStyle name="Note 6 5" xfId="55294"/>
    <cellStyle name="Note 6 5 2" xfId="55295"/>
    <cellStyle name="Note 6 5 2 2" xfId="55296"/>
    <cellStyle name="Note 6 5 2 2 2" xfId="55297"/>
    <cellStyle name="Note 6 5 2 3" xfId="55298"/>
    <cellStyle name="Note 6 5 2 4" xfId="55299"/>
    <cellStyle name="Note 6 5 3" xfId="55300"/>
    <cellStyle name="Note 6 5 3 2" xfId="55301"/>
    <cellStyle name="Note 6 5 3 2 2" xfId="55302"/>
    <cellStyle name="Note 6 5 3 3" xfId="55303"/>
    <cellStyle name="Note 6 5 4" xfId="55304"/>
    <cellStyle name="Note 6 5 4 2" xfId="55305"/>
    <cellStyle name="Note 6 5 4 2 2" xfId="55306"/>
    <cellStyle name="Note 6 5 4 3" xfId="55307"/>
    <cellStyle name="Note 6 5 5" xfId="55308"/>
    <cellStyle name="Note 6 5 5 2" xfId="55309"/>
    <cellStyle name="Note 6 5 6" xfId="55310"/>
    <cellStyle name="Note 6 5 7" xfId="55311"/>
    <cellStyle name="Note 6 6" xfId="55312"/>
    <cellStyle name="Note 6 6 2" xfId="55313"/>
    <cellStyle name="Note 6 6 2 2" xfId="55314"/>
    <cellStyle name="Note 6 6 2 2 2" xfId="55315"/>
    <cellStyle name="Note 6 6 2 3" xfId="55316"/>
    <cellStyle name="Note 6 6 2 4" xfId="55317"/>
    <cellStyle name="Note 6 6 3" xfId="55318"/>
    <cellStyle name="Note 6 6 3 2" xfId="55319"/>
    <cellStyle name="Note 6 6 3 2 2" xfId="55320"/>
    <cellStyle name="Note 6 6 3 3" xfId="55321"/>
    <cellStyle name="Note 6 6 4" xfId="55322"/>
    <cellStyle name="Note 6 6 4 2" xfId="55323"/>
    <cellStyle name="Note 6 6 4 2 2" xfId="55324"/>
    <cellStyle name="Note 6 6 4 3" xfId="55325"/>
    <cellStyle name="Note 6 6 5" xfId="55326"/>
    <cellStyle name="Note 6 6 5 2" xfId="55327"/>
    <cellStyle name="Note 6 6 6" xfId="55328"/>
    <cellStyle name="Note 6 6 7" xfId="55329"/>
    <cellStyle name="Note 6 7" xfId="55330"/>
    <cellStyle name="Note 6 7 2" xfId="55331"/>
    <cellStyle name="Note 6 7 2 2" xfId="55332"/>
    <cellStyle name="Note 6 7 2 2 2" xfId="55333"/>
    <cellStyle name="Note 6 7 2 3" xfId="55334"/>
    <cellStyle name="Note 6 7 2 4" xfId="55335"/>
    <cellStyle name="Note 6 7 3" xfId="55336"/>
    <cellStyle name="Note 6 7 3 2" xfId="55337"/>
    <cellStyle name="Note 6 7 3 2 2" xfId="55338"/>
    <cellStyle name="Note 6 7 3 3" xfId="55339"/>
    <cellStyle name="Note 6 7 4" xfId="55340"/>
    <cellStyle name="Note 6 7 4 2" xfId="55341"/>
    <cellStyle name="Note 6 7 4 2 2" xfId="55342"/>
    <cellStyle name="Note 6 7 4 3" xfId="55343"/>
    <cellStyle name="Note 6 7 5" xfId="55344"/>
    <cellStyle name="Note 6 7 5 2" xfId="55345"/>
    <cellStyle name="Note 6 7 6" xfId="55346"/>
    <cellStyle name="Note 6 7 7" xfId="55347"/>
    <cellStyle name="Note 6 8" xfId="55348"/>
    <cellStyle name="Note 6 8 2" xfId="55349"/>
    <cellStyle name="Note 6 8 2 2" xfId="55350"/>
    <cellStyle name="Note 6 8 2 2 2" xfId="55351"/>
    <cellStyle name="Note 6 8 2 3" xfId="55352"/>
    <cellStyle name="Note 6 8 2 4" xfId="55353"/>
    <cellStyle name="Note 6 8 3" xfId="55354"/>
    <cellStyle name="Note 6 8 3 2" xfId="55355"/>
    <cellStyle name="Note 6 8 3 2 2" xfId="55356"/>
    <cellStyle name="Note 6 8 3 3" xfId="55357"/>
    <cellStyle name="Note 6 8 4" xfId="55358"/>
    <cellStyle name="Note 6 8 4 2" xfId="55359"/>
    <cellStyle name="Note 6 8 4 2 2" xfId="55360"/>
    <cellStyle name="Note 6 8 4 3" xfId="55361"/>
    <cellStyle name="Note 6 8 5" xfId="55362"/>
    <cellStyle name="Note 6 8 5 2" xfId="55363"/>
    <cellStyle name="Note 6 8 6" xfId="55364"/>
    <cellStyle name="Note 6 8 7" xfId="55365"/>
    <cellStyle name="Note 6 9" xfId="55366"/>
    <cellStyle name="Note 6 9 2" xfId="55367"/>
    <cellStyle name="Note 6 9 2 2" xfId="55368"/>
    <cellStyle name="Note 6 9 2 2 2" xfId="55369"/>
    <cellStyle name="Note 6 9 2 3" xfId="55370"/>
    <cellStyle name="Note 6 9 2 4" xfId="55371"/>
    <cellStyle name="Note 6 9 3" xfId="55372"/>
    <cellStyle name="Note 6 9 3 2" xfId="55373"/>
    <cellStyle name="Note 6 9 3 2 2" xfId="55374"/>
    <cellStyle name="Note 6 9 3 3" xfId="55375"/>
    <cellStyle name="Note 6 9 4" xfId="55376"/>
    <cellStyle name="Note 6 9 4 2" xfId="55377"/>
    <cellStyle name="Note 6 9 4 2 2" xfId="55378"/>
    <cellStyle name="Note 6 9 4 3" xfId="55379"/>
    <cellStyle name="Note 6 9 5" xfId="55380"/>
    <cellStyle name="Note 6 9 5 2" xfId="55381"/>
    <cellStyle name="Note 6 9 6" xfId="55382"/>
    <cellStyle name="Note 6 9 7" xfId="55383"/>
    <cellStyle name="Note 7" xfId="55384"/>
    <cellStyle name="Note 7 10" xfId="55385"/>
    <cellStyle name="Note 7 10 2" xfId="55386"/>
    <cellStyle name="Note 7 10 2 2" xfId="55387"/>
    <cellStyle name="Note 7 10 2 2 2" xfId="55388"/>
    <cellStyle name="Note 7 10 2 3" xfId="55389"/>
    <cellStyle name="Note 7 10 2 4" xfId="55390"/>
    <cellStyle name="Note 7 10 3" xfId="55391"/>
    <cellStyle name="Note 7 10 3 2" xfId="55392"/>
    <cellStyle name="Note 7 10 3 2 2" xfId="55393"/>
    <cellStyle name="Note 7 10 3 3" xfId="55394"/>
    <cellStyle name="Note 7 10 4" xfId="55395"/>
    <cellStyle name="Note 7 10 4 2" xfId="55396"/>
    <cellStyle name="Note 7 10 4 2 2" xfId="55397"/>
    <cellStyle name="Note 7 10 4 3" xfId="55398"/>
    <cellStyle name="Note 7 10 5" xfId="55399"/>
    <cellStyle name="Note 7 10 5 2" xfId="55400"/>
    <cellStyle name="Note 7 10 6" xfId="55401"/>
    <cellStyle name="Note 7 10 7" xfId="55402"/>
    <cellStyle name="Note 7 11" xfId="55403"/>
    <cellStyle name="Note 7 11 2" xfId="55404"/>
    <cellStyle name="Note 7 11 2 2" xfId="55405"/>
    <cellStyle name="Note 7 11 2 2 2" xfId="55406"/>
    <cellStyle name="Note 7 11 2 3" xfId="55407"/>
    <cellStyle name="Note 7 11 2 4" xfId="55408"/>
    <cellStyle name="Note 7 11 3" xfId="55409"/>
    <cellStyle name="Note 7 11 3 2" xfId="55410"/>
    <cellStyle name="Note 7 11 3 2 2" xfId="55411"/>
    <cellStyle name="Note 7 11 3 3" xfId="55412"/>
    <cellStyle name="Note 7 11 4" xfId="55413"/>
    <cellStyle name="Note 7 11 4 2" xfId="55414"/>
    <cellStyle name="Note 7 11 4 2 2" xfId="55415"/>
    <cellStyle name="Note 7 11 4 3" xfId="55416"/>
    <cellStyle name="Note 7 11 5" xfId="55417"/>
    <cellStyle name="Note 7 11 5 2" xfId="55418"/>
    <cellStyle name="Note 7 11 6" xfId="55419"/>
    <cellStyle name="Note 7 11 7" xfId="55420"/>
    <cellStyle name="Note 7 12" xfId="55421"/>
    <cellStyle name="Note 7 12 2" xfId="55422"/>
    <cellStyle name="Note 7 12 2 2" xfId="55423"/>
    <cellStyle name="Note 7 12 2 2 2" xfId="55424"/>
    <cellStyle name="Note 7 12 2 3" xfId="55425"/>
    <cellStyle name="Note 7 12 2 4" xfId="55426"/>
    <cellStyle name="Note 7 12 3" xfId="55427"/>
    <cellStyle name="Note 7 12 3 2" xfId="55428"/>
    <cellStyle name="Note 7 12 3 2 2" xfId="55429"/>
    <cellStyle name="Note 7 12 3 3" xfId="55430"/>
    <cellStyle name="Note 7 12 4" xfId="55431"/>
    <cellStyle name="Note 7 12 4 2" xfId="55432"/>
    <cellStyle name="Note 7 12 4 2 2" xfId="55433"/>
    <cellStyle name="Note 7 12 4 3" xfId="55434"/>
    <cellStyle name="Note 7 12 5" xfId="55435"/>
    <cellStyle name="Note 7 12 5 2" xfId="55436"/>
    <cellStyle name="Note 7 12 6" xfId="55437"/>
    <cellStyle name="Note 7 12 7" xfId="55438"/>
    <cellStyle name="Note 7 13" xfId="55439"/>
    <cellStyle name="Note 7 13 2" xfId="55440"/>
    <cellStyle name="Note 7 13 2 2" xfId="55441"/>
    <cellStyle name="Note 7 13 2 2 2" xfId="55442"/>
    <cellStyle name="Note 7 13 2 3" xfId="55443"/>
    <cellStyle name="Note 7 13 2 4" xfId="55444"/>
    <cellStyle name="Note 7 13 3" xfId="55445"/>
    <cellStyle name="Note 7 13 3 2" xfId="55446"/>
    <cellStyle name="Note 7 13 3 2 2" xfId="55447"/>
    <cellStyle name="Note 7 13 3 3" xfId="55448"/>
    <cellStyle name="Note 7 13 4" xfId="55449"/>
    <cellStyle name="Note 7 13 4 2" xfId="55450"/>
    <cellStyle name="Note 7 13 4 2 2" xfId="55451"/>
    <cellStyle name="Note 7 13 4 3" xfId="55452"/>
    <cellStyle name="Note 7 13 5" xfId="55453"/>
    <cellStyle name="Note 7 13 5 2" xfId="55454"/>
    <cellStyle name="Note 7 13 6" xfId="55455"/>
    <cellStyle name="Note 7 13 7" xfId="55456"/>
    <cellStyle name="Note 7 14" xfId="55457"/>
    <cellStyle name="Note 7 14 2" xfId="55458"/>
    <cellStyle name="Note 7 14 2 2" xfId="55459"/>
    <cellStyle name="Note 7 14 2 2 2" xfId="55460"/>
    <cellStyle name="Note 7 14 2 3" xfId="55461"/>
    <cellStyle name="Note 7 14 2 4" xfId="55462"/>
    <cellStyle name="Note 7 14 3" xfId="55463"/>
    <cellStyle name="Note 7 14 3 2" xfId="55464"/>
    <cellStyle name="Note 7 14 3 2 2" xfId="55465"/>
    <cellStyle name="Note 7 14 3 3" xfId="55466"/>
    <cellStyle name="Note 7 14 4" xfId="55467"/>
    <cellStyle name="Note 7 14 4 2" xfId="55468"/>
    <cellStyle name="Note 7 14 4 2 2" xfId="55469"/>
    <cellStyle name="Note 7 14 4 3" xfId="55470"/>
    <cellStyle name="Note 7 14 5" xfId="55471"/>
    <cellStyle name="Note 7 14 5 2" xfId="55472"/>
    <cellStyle name="Note 7 14 6" xfId="55473"/>
    <cellStyle name="Note 7 14 7" xfId="55474"/>
    <cellStyle name="Note 7 15" xfId="55475"/>
    <cellStyle name="Note 7 15 2" xfId="55476"/>
    <cellStyle name="Note 7 15 2 2" xfId="55477"/>
    <cellStyle name="Note 7 15 2 2 2" xfId="55478"/>
    <cellStyle name="Note 7 15 2 3" xfId="55479"/>
    <cellStyle name="Note 7 15 2 4" xfId="55480"/>
    <cellStyle name="Note 7 15 3" xfId="55481"/>
    <cellStyle name="Note 7 15 3 2" xfId="55482"/>
    <cellStyle name="Note 7 15 3 2 2" xfId="55483"/>
    <cellStyle name="Note 7 15 3 3" xfId="55484"/>
    <cellStyle name="Note 7 15 4" xfId="55485"/>
    <cellStyle name="Note 7 15 4 2" xfId="55486"/>
    <cellStyle name="Note 7 15 4 2 2" xfId="55487"/>
    <cellStyle name="Note 7 15 4 3" xfId="55488"/>
    <cellStyle name="Note 7 15 5" xfId="55489"/>
    <cellStyle name="Note 7 15 5 2" xfId="55490"/>
    <cellStyle name="Note 7 15 6" xfId="55491"/>
    <cellStyle name="Note 7 15 7" xfId="55492"/>
    <cellStyle name="Note 7 16" xfId="55493"/>
    <cellStyle name="Note 7 16 2" xfId="55494"/>
    <cellStyle name="Note 7 16 2 2" xfId="55495"/>
    <cellStyle name="Note 7 16 2 2 2" xfId="55496"/>
    <cellStyle name="Note 7 16 2 3" xfId="55497"/>
    <cellStyle name="Note 7 16 2 4" xfId="55498"/>
    <cellStyle name="Note 7 16 3" xfId="55499"/>
    <cellStyle name="Note 7 16 3 2" xfId="55500"/>
    <cellStyle name="Note 7 16 3 2 2" xfId="55501"/>
    <cellStyle name="Note 7 16 3 3" xfId="55502"/>
    <cellStyle name="Note 7 16 4" xfId="55503"/>
    <cellStyle name="Note 7 16 4 2" xfId="55504"/>
    <cellStyle name="Note 7 16 4 2 2" xfId="55505"/>
    <cellStyle name="Note 7 16 4 3" xfId="55506"/>
    <cellStyle name="Note 7 16 5" xfId="55507"/>
    <cellStyle name="Note 7 16 5 2" xfId="55508"/>
    <cellStyle name="Note 7 16 6" xfId="55509"/>
    <cellStyle name="Note 7 16 7" xfId="55510"/>
    <cellStyle name="Note 7 17" xfId="55511"/>
    <cellStyle name="Note 7 17 2" xfId="55512"/>
    <cellStyle name="Note 7 17 2 2" xfId="55513"/>
    <cellStyle name="Note 7 17 2 2 2" xfId="55514"/>
    <cellStyle name="Note 7 17 2 3" xfId="55515"/>
    <cellStyle name="Note 7 17 2 4" xfId="55516"/>
    <cellStyle name="Note 7 17 3" xfId="55517"/>
    <cellStyle name="Note 7 17 3 2" xfId="55518"/>
    <cellStyle name="Note 7 17 3 2 2" xfId="55519"/>
    <cellStyle name="Note 7 17 3 3" xfId="55520"/>
    <cellStyle name="Note 7 17 4" xfId="55521"/>
    <cellStyle name="Note 7 17 4 2" xfId="55522"/>
    <cellStyle name="Note 7 17 4 2 2" xfId="55523"/>
    <cellStyle name="Note 7 17 4 3" xfId="55524"/>
    <cellStyle name="Note 7 17 5" xfId="55525"/>
    <cellStyle name="Note 7 17 5 2" xfId="55526"/>
    <cellStyle name="Note 7 17 6" xfId="55527"/>
    <cellStyle name="Note 7 17 7" xfId="55528"/>
    <cellStyle name="Note 7 18" xfId="55529"/>
    <cellStyle name="Note 7 18 2" xfId="55530"/>
    <cellStyle name="Note 7 18 2 2" xfId="55531"/>
    <cellStyle name="Note 7 18 2 2 2" xfId="55532"/>
    <cellStyle name="Note 7 18 2 3" xfId="55533"/>
    <cellStyle name="Note 7 18 2 4" xfId="55534"/>
    <cellStyle name="Note 7 18 3" xfId="55535"/>
    <cellStyle name="Note 7 18 3 2" xfId="55536"/>
    <cellStyle name="Note 7 18 3 2 2" xfId="55537"/>
    <cellStyle name="Note 7 18 3 3" xfId="55538"/>
    <cellStyle name="Note 7 18 4" xfId="55539"/>
    <cellStyle name="Note 7 18 4 2" xfId="55540"/>
    <cellStyle name="Note 7 18 4 2 2" xfId="55541"/>
    <cellStyle name="Note 7 18 4 3" xfId="55542"/>
    <cellStyle name="Note 7 18 5" xfId="55543"/>
    <cellStyle name="Note 7 18 5 2" xfId="55544"/>
    <cellStyle name="Note 7 18 6" xfId="55545"/>
    <cellStyle name="Note 7 18 7" xfId="55546"/>
    <cellStyle name="Note 7 19" xfId="55547"/>
    <cellStyle name="Note 7 19 2" xfId="55548"/>
    <cellStyle name="Note 7 19 2 2" xfId="55549"/>
    <cellStyle name="Note 7 19 2 2 2" xfId="55550"/>
    <cellStyle name="Note 7 19 2 3" xfId="55551"/>
    <cellStyle name="Note 7 19 2 4" xfId="55552"/>
    <cellStyle name="Note 7 19 3" xfId="55553"/>
    <cellStyle name="Note 7 19 3 2" xfId="55554"/>
    <cellStyle name="Note 7 19 3 2 2" xfId="55555"/>
    <cellStyle name="Note 7 19 3 3" xfId="55556"/>
    <cellStyle name="Note 7 19 4" xfId="55557"/>
    <cellStyle name="Note 7 19 4 2" xfId="55558"/>
    <cellStyle name="Note 7 19 4 2 2" xfId="55559"/>
    <cellStyle name="Note 7 19 4 3" xfId="55560"/>
    <cellStyle name="Note 7 19 5" xfId="55561"/>
    <cellStyle name="Note 7 19 5 2" xfId="55562"/>
    <cellStyle name="Note 7 19 6" xfId="55563"/>
    <cellStyle name="Note 7 19 7" xfId="55564"/>
    <cellStyle name="Note 7 2" xfId="55565"/>
    <cellStyle name="Note 7 2 2" xfId="55566"/>
    <cellStyle name="Note 7 2 2 2" xfId="55567"/>
    <cellStyle name="Note 7 2 2 2 2" xfId="55568"/>
    <cellStyle name="Note 7 2 2 3" xfId="55569"/>
    <cellStyle name="Note 7 2 2 4" xfId="55570"/>
    <cellStyle name="Note 7 2 3" xfId="55571"/>
    <cellStyle name="Note 7 2 3 2" xfId="55572"/>
    <cellStyle name="Note 7 2 3 2 2" xfId="55573"/>
    <cellStyle name="Note 7 2 3 3" xfId="55574"/>
    <cellStyle name="Note 7 2 4" xfId="55575"/>
    <cellStyle name="Note 7 2 4 2" xfId="55576"/>
    <cellStyle name="Note 7 2 4 2 2" xfId="55577"/>
    <cellStyle name="Note 7 2 4 3" xfId="55578"/>
    <cellStyle name="Note 7 2 5" xfId="55579"/>
    <cellStyle name="Note 7 2 5 2" xfId="55580"/>
    <cellStyle name="Note 7 2 6" xfId="55581"/>
    <cellStyle name="Note 7 2 7" xfId="55582"/>
    <cellStyle name="Note 7 20" xfId="55583"/>
    <cellStyle name="Note 7 20 2" xfId="55584"/>
    <cellStyle name="Note 7 20 2 2" xfId="55585"/>
    <cellStyle name="Note 7 20 2 2 2" xfId="55586"/>
    <cellStyle name="Note 7 20 2 3" xfId="55587"/>
    <cellStyle name="Note 7 20 2 4" xfId="55588"/>
    <cellStyle name="Note 7 20 3" xfId="55589"/>
    <cellStyle name="Note 7 20 3 2" xfId="55590"/>
    <cellStyle name="Note 7 20 3 2 2" xfId="55591"/>
    <cellStyle name="Note 7 20 3 3" xfId="55592"/>
    <cellStyle name="Note 7 20 4" xfId="55593"/>
    <cellStyle name="Note 7 20 4 2" xfId="55594"/>
    <cellStyle name="Note 7 20 4 2 2" xfId="55595"/>
    <cellStyle name="Note 7 20 4 3" xfId="55596"/>
    <cellStyle name="Note 7 20 5" xfId="55597"/>
    <cellStyle name="Note 7 20 5 2" xfId="55598"/>
    <cellStyle name="Note 7 20 6" xfId="55599"/>
    <cellStyle name="Note 7 20 7" xfId="55600"/>
    <cellStyle name="Note 7 21" xfId="55601"/>
    <cellStyle name="Note 7 21 2" xfId="55602"/>
    <cellStyle name="Note 7 21 2 2" xfId="55603"/>
    <cellStyle name="Note 7 21 2 2 2" xfId="55604"/>
    <cellStyle name="Note 7 21 2 3" xfId="55605"/>
    <cellStyle name="Note 7 21 2 4" xfId="55606"/>
    <cellStyle name="Note 7 21 3" xfId="55607"/>
    <cellStyle name="Note 7 21 3 2" xfId="55608"/>
    <cellStyle name="Note 7 21 3 2 2" xfId="55609"/>
    <cellStyle name="Note 7 21 3 3" xfId="55610"/>
    <cellStyle name="Note 7 21 4" xfId="55611"/>
    <cellStyle name="Note 7 21 4 2" xfId="55612"/>
    <cellStyle name="Note 7 21 4 2 2" xfId="55613"/>
    <cellStyle name="Note 7 21 4 3" xfId="55614"/>
    <cellStyle name="Note 7 21 5" xfId="55615"/>
    <cellStyle name="Note 7 21 5 2" xfId="55616"/>
    <cellStyle name="Note 7 21 6" xfId="55617"/>
    <cellStyle name="Note 7 21 7" xfId="55618"/>
    <cellStyle name="Note 7 22" xfId="55619"/>
    <cellStyle name="Note 7 22 2" xfId="55620"/>
    <cellStyle name="Note 7 22 2 2" xfId="55621"/>
    <cellStyle name="Note 7 22 2 2 2" xfId="55622"/>
    <cellStyle name="Note 7 22 2 3" xfId="55623"/>
    <cellStyle name="Note 7 22 2 4" xfId="55624"/>
    <cellStyle name="Note 7 22 3" xfId="55625"/>
    <cellStyle name="Note 7 22 3 2" xfId="55626"/>
    <cellStyle name="Note 7 22 3 2 2" xfId="55627"/>
    <cellStyle name="Note 7 22 3 3" xfId="55628"/>
    <cellStyle name="Note 7 22 4" xfId="55629"/>
    <cellStyle name="Note 7 22 4 2" xfId="55630"/>
    <cellStyle name="Note 7 22 4 2 2" xfId="55631"/>
    <cellStyle name="Note 7 22 4 3" xfId="55632"/>
    <cellStyle name="Note 7 22 5" xfId="55633"/>
    <cellStyle name="Note 7 22 5 2" xfId="55634"/>
    <cellStyle name="Note 7 22 6" xfId="55635"/>
    <cellStyle name="Note 7 22 7" xfId="55636"/>
    <cellStyle name="Note 7 23" xfId="55637"/>
    <cellStyle name="Note 7 23 2" xfId="55638"/>
    <cellStyle name="Note 7 23 2 2" xfId="55639"/>
    <cellStyle name="Note 7 23 2 2 2" xfId="55640"/>
    <cellStyle name="Note 7 23 2 3" xfId="55641"/>
    <cellStyle name="Note 7 23 2 4" xfId="55642"/>
    <cellStyle name="Note 7 23 3" xfId="55643"/>
    <cellStyle name="Note 7 23 3 2" xfId="55644"/>
    <cellStyle name="Note 7 23 3 2 2" xfId="55645"/>
    <cellStyle name="Note 7 23 3 3" xfId="55646"/>
    <cellStyle name="Note 7 23 4" xfId="55647"/>
    <cellStyle name="Note 7 23 4 2" xfId="55648"/>
    <cellStyle name="Note 7 23 4 2 2" xfId="55649"/>
    <cellStyle name="Note 7 23 4 3" xfId="55650"/>
    <cellStyle name="Note 7 23 5" xfId="55651"/>
    <cellStyle name="Note 7 23 5 2" xfId="55652"/>
    <cellStyle name="Note 7 23 6" xfId="55653"/>
    <cellStyle name="Note 7 23 7" xfId="55654"/>
    <cellStyle name="Note 7 24" xfId="55655"/>
    <cellStyle name="Note 7 24 2" xfId="55656"/>
    <cellStyle name="Note 7 24 2 2" xfId="55657"/>
    <cellStyle name="Note 7 24 2 2 2" xfId="55658"/>
    <cellStyle name="Note 7 24 2 3" xfId="55659"/>
    <cellStyle name="Note 7 24 2 4" xfId="55660"/>
    <cellStyle name="Note 7 24 3" xfId="55661"/>
    <cellStyle name="Note 7 24 3 2" xfId="55662"/>
    <cellStyle name="Note 7 24 3 2 2" xfId="55663"/>
    <cellStyle name="Note 7 24 3 3" xfId="55664"/>
    <cellStyle name="Note 7 24 4" xfId="55665"/>
    <cellStyle name="Note 7 24 4 2" xfId="55666"/>
    <cellStyle name="Note 7 24 4 2 2" xfId="55667"/>
    <cellStyle name="Note 7 24 4 3" xfId="55668"/>
    <cellStyle name="Note 7 24 5" xfId="55669"/>
    <cellStyle name="Note 7 24 5 2" xfId="55670"/>
    <cellStyle name="Note 7 24 6" xfId="55671"/>
    <cellStyle name="Note 7 24 7" xfId="55672"/>
    <cellStyle name="Note 7 25" xfId="55673"/>
    <cellStyle name="Note 7 25 2" xfId="55674"/>
    <cellStyle name="Note 7 25 2 2" xfId="55675"/>
    <cellStyle name="Note 7 25 2 2 2" xfId="55676"/>
    <cellStyle name="Note 7 25 2 3" xfId="55677"/>
    <cellStyle name="Note 7 25 2 4" xfId="55678"/>
    <cellStyle name="Note 7 25 3" xfId="55679"/>
    <cellStyle name="Note 7 25 3 2" xfId="55680"/>
    <cellStyle name="Note 7 25 3 2 2" xfId="55681"/>
    <cellStyle name="Note 7 25 3 3" xfId="55682"/>
    <cellStyle name="Note 7 25 4" xfId="55683"/>
    <cellStyle name="Note 7 25 4 2" xfId="55684"/>
    <cellStyle name="Note 7 25 4 2 2" xfId="55685"/>
    <cellStyle name="Note 7 25 4 3" xfId="55686"/>
    <cellStyle name="Note 7 25 5" xfId="55687"/>
    <cellStyle name="Note 7 25 5 2" xfId="55688"/>
    <cellStyle name="Note 7 25 6" xfId="55689"/>
    <cellStyle name="Note 7 25 7" xfId="55690"/>
    <cellStyle name="Note 7 26" xfId="55691"/>
    <cellStyle name="Note 7 26 2" xfId="55692"/>
    <cellStyle name="Note 7 26 2 2" xfId="55693"/>
    <cellStyle name="Note 7 26 2 2 2" xfId="55694"/>
    <cellStyle name="Note 7 26 2 3" xfId="55695"/>
    <cellStyle name="Note 7 26 2 4" xfId="55696"/>
    <cellStyle name="Note 7 26 3" xfId="55697"/>
    <cellStyle name="Note 7 26 3 2" xfId="55698"/>
    <cellStyle name="Note 7 26 3 2 2" xfId="55699"/>
    <cellStyle name="Note 7 26 3 3" xfId="55700"/>
    <cellStyle name="Note 7 26 4" xfId="55701"/>
    <cellStyle name="Note 7 26 4 2" xfId="55702"/>
    <cellStyle name="Note 7 26 4 2 2" xfId="55703"/>
    <cellStyle name="Note 7 26 4 3" xfId="55704"/>
    <cellStyle name="Note 7 26 5" xfId="55705"/>
    <cellStyle name="Note 7 26 5 2" xfId="55706"/>
    <cellStyle name="Note 7 26 6" xfId="55707"/>
    <cellStyle name="Note 7 26 7" xfId="55708"/>
    <cellStyle name="Note 7 27" xfId="55709"/>
    <cellStyle name="Note 7 27 2" xfId="55710"/>
    <cellStyle name="Note 7 27 2 2" xfId="55711"/>
    <cellStyle name="Note 7 27 2 2 2" xfId="55712"/>
    <cellStyle name="Note 7 27 2 3" xfId="55713"/>
    <cellStyle name="Note 7 27 2 4" xfId="55714"/>
    <cellStyle name="Note 7 27 3" xfId="55715"/>
    <cellStyle name="Note 7 27 3 2" xfId="55716"/>
    <cellStyle name="Note 7 27 3 2 2" xfId="55717"/>
    <cellStyle name="Note 7 27 3 3" xfId="55718"/>
    <cellStyle name="Note 7 27 4" xfId="55719"/>
    <cellStyle name="Note 7 27 4 2" xfId="55720"/>
    <cellStyle name="Note 7 27 4 2 2" xfId="55721"/>
    <cellStyle name="Note 7 27 4 3" xfId="55722"/>
    <cellStyle name="Note 7 27 5" xfId="55723"/>
    <cellStyle name="Note 7 27 5 2" xfId="55724"/>
    <cellStyle name="Note 7 27 6" xfId="55725"/>
    <cellStyle name="Note 7 27 7" xfId="55726"/>
    <cellStyle name="Note 7 28" xfId="55727"/>
    <cellStyle name="Note 7 28 2" xfId="55728"/>
    <cellStyle name="Note 7 28 2 2" xfId="55729"/>
    <cellStyle name="Note 7 28 2 2 2" xfId="55730"/>
    <cellStyle name="Note 7 28 2 3" xfId="55731"/>
    <cellStyle name="Note 7 28 2 4" xfId="55732"/>
    <cellStyle name="Note 7 28 3" xfId="55733"/>
    <cellStyle name="Note 7 28 3 2" xfId="55734"/>
    <cellStyle name="Note 7 28 3 2 2" xfId="55735"/>
    <cellStyle name="Note 7 28 3 3" xfId="55736"/>
    <cellStyle name="Note 7 28 4" xfId="55737"/>
    <cellStyle name="Note 7 28 4 2" xfId="55738"/>
    <cellStyle name="Note 7 28 4 2 2" xfId="55739"/>
    <cellStyle name="Note 7 28 4 3" xfId="55740"/>
    <cellStyle name="Note 7 28 5" xfId="55741"/>
    <cellStyle name="Note 7 28 5 2" xfId="55742"/>
    <cellStyle name="Note 7 28 6" xfId="55743"/>
    <cellStyle name="Note 7 28 7" xfId="55744"/>
    <cellStyle name="Note 7 29" xfId="55745"/>
    <cellStyle name="Note 7 29 2" xfId="55746"/>
    <cellStyle name="Note 7 29 2 2" xfId="55747"/>
    <cellStyle name="Note 7 29 2 2 2" xfId="55748"/>
    <cellStyle name="Note 7 29 2 3" xfId="55749"/>
    <cellStyle name="Note 7 29 2 4" xfId="55750"/>
    <cellStyle name="Note 7 29 3" xfId="55751"/>
    <cellStyle name="Note 7 29 3 2" xfId="55752"/>
    <cellStyle name="Note 7 29 3 2 2" xfId="55753"/>
    <cellStyle name="Note 7 29 3 3" xfId="55754"/>
    <cellStyle name="Note 7 29 4" xfId="55755"/>
    <cellStyle name="Note 7 29 4 2" xfId="55756"/>
    <cellStyle name="Note 7 29 4 2 2" xfId="55757"/>
    <cellStyle name="Note 7 29 4 3" xfId="55758"/>
    <cellStyle name="Note 7 29 5" xfId="55759"/>
    <cellStyle name="Note 7 29 5 2" xfId="55760"/>
    <cellStyle name="Note 7 29 6" xfId="55761"/>
    <cellStyle name="Note 7 29 7" xfId="55762"/>
    <cellStyle name="Note 7 3" xfId="55763"/>
    <cellStyle name="Note 7 3 2" xfId="55764"/>
    <cellStyle name="Note 7 3 2 2" xfId="55765"/>
    <cellStyle name="Note 7 3 2 2 2" xfId="55766"/>
    <cellStyle name="Note 7 3 2 3" xfId="55767"/>
    <cellStyle name="Note 7 3 2 4" xfId="55768"/>
    <cellStyle name="Note 7 3 3" xfId="55769"/>
    <cellStyle name="Note 7 3 3 2" xfId="55770"/>
    <cellStyle name="Note 7 3 3 2 2" xfId="55771"/>
    <cellStyle name="Note 7 3 3 3" xfId="55772"/>
    <cellStyle name="Note 7 3 4" xfId="55773"/>
    <cellStyle name="Note 7 3 4 2" xfId="55774"/>
    <cellStyle name="Note 7 3 4 2 2" xfId="55775"/>
    <cellStyle name="Note 7 3 4 3" xfId="55776"/>
    <cellStyle name="Note 7 3 5" xfId="55777"/>
    <cellStyle name="Note 7 3 5 2" xfId="55778"/>
    <cellStyle name="Note 7 3 6" xfId="55779"/>
    <cellStyle name="Note 7 3 7" xfId="55780"/>
    <cellStyle name="Note 7 30" xfId="55781"/>
    <cellStyle name="Note 7 30 2" xfId="55782"/>
    <cellStyle name="Note 7 30 2 2" xfId="55783"/>
    <cellStyle name="Note 7 30 2 2 2" xfId="55784"/>
    <cellStyle name="Note 7 30 2 3" xfId="55785"/>
    <cellStyle name="Note 7 30 2 4" xfId="55786"/>
    <cellStyle name="Note 7 30 3" xfId="55787"/>
    <cellStyle name="Note 7 30 3 2" xfId="55788"/>
    <cellStyle name="Note 7 30 3 2 2" xfId="55789"/>
    <cellStyle name="Note 7 30 3 3" xfId="55790"/>
    <cellStyle name="Note 7 30 4" xfId="55791"/>
    <cellStyle name="Note 7 30 4 2" xfId="55792"/>
    <cellStyle name="Note 7 30 4 2 2" xfId="55793"/>
    <cellStyle name="Note 7 30 4 3" xfId="55794"/>
    <cellStyle name="Note 7 30 5" xfId="55795"/>
    <cellStyle name="Note 7 30 5 2" xfId="55796"/>
    <cellStyle name="Note 7 30 6" xfId="55797"/>
    <cellStyle name="Note 7 30 7" xfId="55798"/>
    <cellStyle name="Note 7 31" xfId="55799"/>
    <cellStyle name="Note 7 31 2" xfId="55800"/>
    <cellStyle name="Note 7 31 2 2" xfId="55801"/>
    <cellStyle name="Note 7 31 2 2 2" xfId="55802"/>
    <cellStyle name="Note 7 31 2 3" xfId="55803"/>
    <cellStyle name="Note 7 31 2 4" xfId="55804"/>
    <cellStyle name="Note 7 31 3" xfId="55805"/>
    <cellStyle name="Note 7 31 3 2" xfId="55806"/>
    <cellStyle name="Note 7 31 3 2 2" xfId="55807"/>
    <cellStyle name="Note 7 31 3 3" xfId="55808"/>
    <cellStyle name="Note 7 31 4" xfId="55809"/>
    <cellStyle name="Note 7 31 4 2" xfId="55810"/>
    <cellStyle name="Note 7 31 4 2 2" xfId="55811"/>
    <cellStyle name="Note 7 31 4 3" xfId="55812"/>
    <cellStyle name="Note 7 31 5" xfId="55813"/>
    <cellStyle name="Note 7 31 5 2" xfId="55814"/>
    <cellStyle name="Note 7 31 6" xfId="55815"/>
    <cellStyle name="Note 7 31 7" xfId="55816"/>
    <cellStyle name="Note 7 32" xfId="55817"/>
    <cellStyle name="Note 7 32 2" xfId="55818"/>
    <cellStyle name="Note 7 32 2 2" xfId="55819"/>
    <cellStyle name="Note 7 32 2 2 2" xfId="55820"/>
    <cellStyle name="Note 7 32 2 3" xfId="55821"/>
    <cellStyle name="Note 7 32 2 4" xfId="55822"/>
    <cellStyle name="Note 7 32 3" xfId="55823"/>
    <cellStyle name="Note 7 32 3 2" xfId="55824"/>
    <cellStyle name="Note 7 32 3 2 2" xfId="55825"/>
    <cellStyle name="Note 7 32 3 3" xfId="55826"/>
    <cellStyle name="Note 7 32 4" xfId="55827"/>
    <cellStyle name="Note 7 32 4 2" xfId="55828"/>
    <cellStyle name="Note 7 32 4 2 2" xfId="55829"/>
    <cellStyle name="Note 7 32 4 3" xfId="55830"/>
    <cellStyle name="Note 7 32 5" xfId="55831"/>
    <cellStyle name="Note 7 32 5 2" xfId="55832"/>
    <cellStyle name="Note 7 32 6" xfId="55833"/>
    <cellStyle name="Note 7 32 7" xfId="55834"/>
    <cellStyle name="Note 7 33" xfId="55835"/>
    <cellStyle name="Note 7 33 2" xfId="55836"/>
    <cellStyle name="Note 7 33 2 2" xfId="55837"/>
    <cellStyle name="Note 7 33 2 2 2" xfId="55838"/>
    <cellStyle name="Note 7 33 2 3" xfId="55839"/>
    <cellStyle name="Note 7 33 2 4" xfId="55840"/>
    <cellStyle name="Note 7 33 3" xfId="55841"/>
    <cellStyle name="Note 7 33 3 2" xfId="55842"/>
    <cellStyle name="Note 7 33 3 2 2" xfId="55843"/>
    <cellStyle name="Note 7 33 3 3" xfId="55844"/>
    <cellStyle name="Note 7 33 4" xfId="55845"/>
    <cellStyle name="Note 7 33 4 2" xfId="55846"/>
    <cellStyle name="Note 7 33 4 2 2" xfId="55847"/>
    <cellStyle name="Note 7 33 4 3" xfId="55848"/>
    <cellStyle name="Note 7 33 5" xfId="55849"/>
    <cellStyle name="Note 7 33 5 2" xfId="55850"/>
    <cellStyle name="Note 7 33 6" xfId="55851"/>
    <cellStyle name="Note 7 33 7" xfId="55852"/>
    <cellStyle name="Note 7 34" xfId="55853"/>
    <cellStyle name="Note 7 34 2" xfId="55854"/>
    <cellStyle name="Note 7 34 2 2" xfId="55855"/>
    <cellStyle name="Note 7 34 2 2 2" xfId="55856"/>
    <cellStyle name="Note 7 34 2 3" xfId="55857"/>
    <cellStyle name="Note 7 34 2 4" xfId="55858"/>
    <cellStyle name="Note 7 34 3" xfId="55859"/>
    <cellStyle name="Note 7 34 3 2" xfId="55860"/>
    <cellStyle name="Note 7 34 3 2 2" xfId="55861"/>
    <cellStyle name="Note 7 34 3 3" xfId="55862"/>
    <cellStyle name="Note 7 34 4" xfId="55863"/>
    <cellStyle name="Note 7 34 4 2" xfId="55864"/>
    <cellStyle name="Note 7 34 4 2 2" xfId="55865"/>
    <cellStyle name="Note 7 34 4 3" xfId="55866"/>
    <cellStyle name="Note 7 34 5" xfId="55867"/>
    <cellStyle name="Note 7 34 5 2" xfId="55868"/>
    <cellStyle name="Note 7 34 6" xfId="55869"/>
    <cellStyle name="Note 7 34 7" xfId="55870"/>
    <cellStyle name="Note 7 35" xfId="55871"/>
    <cellStyle name="Note 7 35 2" xfId="55872"/>
    <cellStyle name="Note 7 35 2 2" xfId="55873"/>
    <cellStyle name="Note 7 35 2 2 2" xfId="55874"/>
    <cellStyle name="Note 7 35 2 3" xfId="55875"/>
    <cellStyle name="Note 7 35 2 4" xfId="55876"/>
    <cellStyle name="Note 7 35 3" xfId="55877"/>
    <cellStyle name="Note 7 35 3 2" xfId="55878"/>
    <cellStyle name="Note 7 35 3 2 2" xfId="55879"/>
    <cellStyle name="Note 7 35 3 3" xfId="55880"/>
    <cellStyle name="Note 7 35 4" xfId="55881"/>
    <cellStyle name="Note 7 35 4 2" xfId="55882"/>
    <cellStyle name="Note 7 35 4 2 2" xfId="55883"/>
    <cellStyle name="Note 7 35 4 3" xfId="55884"/>
    <cellStyle name="Note 7 35 5" xfId="55885"/>
    <cellStyle name="Note 7 35 5 2" xfId="55886"/>
    <cellStyle name="Note 7 35 6" xfId="55887"/>
    <cellStyle name="Note 7 35 7" xfId="55888"/>
    <cellStyle name="Note 7 36" xfId="55889"/>
    <cellStyle name="Note 7 36 2" xfId="55890"/>
    <cellStyle name="Note 7 36 2 2" xfId="55891"/>
    <cellStyle name="Note 7 36 2 2 2" xfId="55892"/>
    <cellStyle name="Note 7 36 2 3" xfId="55893"/>
    <cellStyle name="Note 7 36 2 4" xfId="55894"/>
    <cellStyle name="Note 7 36 3" xfId="55895"/>
    <cellStyle name="Note 7 36 3 2" xfId="55896"/>
    <cellStyle name="Note 7 36 3 2 2" xfId="55897"/>
    <cellStyle name="Note 7 36 3 3" xfId="55898"/>
    <cellStyle name="Note 7 36 4" xfId="55899"/>
    <cellStyle name="Note 7 36 4 2" xfId="55900"/>
    <cellStyle name="Note 7 36 4 2 2" xfId="55901"/>
    <cellStyle name="Note 7 36 4 3" xfId="55902"/>
    <cellStyle name="Note 7 36 5" xfId="55903"/>
    <cellStyle name="Note 7 36 5 2" xfId="55904"/>
    <cellStyle name="Note 7 36 6" xfId="55905"/>
    <cellStyle name="Note 7 36 7" xfId="55906"/>
    <cellStyle name="Note 7 37" xfId="55907"/>
    <cellStyle name="Note 7 37 2" xfId="55908"/>
    <cellStyle name="Note 7 37 2 2" xfId="55909"/>
    <cellStyle name="Note 7 37 2 2 2" xfId="55910"/>
    <cellStyle name="Note 7 37 2 3" xfId="55911"/>
    <cellStyle name="Note 7 37 2 4" xfId="55912"/>
    <cellStyle name="Note 7 37 3" xfId="55913"/>
    <cellStyle name="Note 7 37 3 2" xfId="55914"/>
    <cellStyle name="Note 7 37 3 2 2" xfId="55915"/>
    <cellStyle name="Note 7 37 3 3" xfId="55916"/>
    <cellStyle name="Note 7 37 4" xfId="55917"/>
    <cellStyle name="Note 7 37 4 2" xfId="55918"/>
    <cellStyle name="Note 7 37 4 2 2" xfId="55919"/>
    <cellStyle name="Note 7 37 4 3" xfId="55920"/>
    <cellStyle name="Note 7 37 5" xfId="55921"/>
    <cellStyle name="Note 7 37 5 2" xfId="55922"/>
    <cellStyle name="Note 7 37 6" xfId="55923"/>
    <cellStyle name="Note 7 37 7" xfId="55924"/>
    <cellStyle name="Note 7 38" xfId="55925"/>
    <cellStyle name="Note 7 38 2" xfId="55926"/>
    <cellStyle name="Note 7 38 2 2" xfId="55927"/>
    <cellStyle name="Note 7 38 2 2 2" xfId="55928"/>
    <cellStyle name="Note 7 38 2 3" xfId="55929"/>
    <cellStyle name="Note 7 38 2 4" xfId="55930"/>
    <cellStyle name="Note 7 38 3" xfId="55931"/>
    <cellStyle name="Note 7 38 3 2" xfId="55932"/>
    <cellStyle name="Note 7 38 3 2 2" xfId="55933"/>
    <cellStyle name="Note 7 38 3 3" xfId="55934"/>
    <cellStyle name="Note 7 38 4" xfId="55935"/>
    <cellStyle name="Note 7 38 4 2" xfId="55936"/>
    <cellStyle name="Note 7 38 4 2 2" xfId="55937"/>
    <cellStyle name="Note 7 38 4 3" xfId="55938"/>
    <cellStyle name="Note 7 38 5" xfId="55939"/>
    <cellStyle name="Note 7 38 5 2" xfId="55940"/>
    <cellStyle name="Note 7 38 6" xfId="55941"/>
    <cellStyle name="Note 7 38 7" xfId="55942"/>
    <cellStyle name="Note 7 39" xfId="55943"/>
    <cellStyle name="Note 7 39 2" xfId="55944"/>
    <cellStyle name="Note 7 39 2 2" xfId="55945"/>
    <cellStyle name="Note 7 39 2 2 2" xfId="55946"/>
    <cellStyle name="Note 7 39 2 3" xfId="55947"/>
    <cellStyle name="Note 7 39 2 4" xfId="55948"/>
    <cellStyle name="Note 7 39 3" xfId="55949"/>
    <cellStyle name="Note 7 39 3 2" xfId="55950"/>
    <cellStyle name="Note 7 39 3 2 2" xfId="55951"/>
    <cellStyle name="Note 7 39 3 3" xfId="55952"/>
    <cellStyle name="Note 7 39 4" xfId="55953"/>
    <cellStyle name="Note 7 39 4 2" xfId="55954"/>
    <cellStyle name="Note 7 39 4 2 2" xfId="55955"/>
    <cellStyle name="Note 7 39 4 3" xfId="55956"/>
    <cellStyle name="Note 7 39 5" xfId="55957"/>
    <cellStyle name="Note 7 39 5 2" xfId="55958"/>
    <cellStyle name="Note 7 39 6" xfId="55959"/>
    <cellStyle name="Note 7 39 7" xfId="55960"/>
    <cellStyle name="Note 7 4" xfId="55961"/>
    <cellStyle name="Note 7 4 2" xfId="55962"/>
    <cellStyle name="Note 7 4 2 2" xfId="55963"/>
    <cellStyle name="Note 7 4 2 2 2" xfId="55964"/>
    <cellStyle name="Note 7 4 2 3" xfId="55965"/>
    <cellStyle name="Note 7 4 2 4" xfId="55966"/>
    <cellStyle name="Note 7 4 3" xfId="55967"/>
    <cellStyle name="Note 7 4 3 2" xfId="55968"/>
    <cellStyle name="Note 7 4 3 2 2" xfId="55969"/>
    <cellStyle name="Note 7 4 3 3" xfId="55970"/>
    <cellStyle name="Note 7 4 4" xfId="55971"/>
    <cellStyle name="Note 7 4 4 2" xfId="55972"/>
    <cellStyle name="Note 7 4 4 2 2" xfId="55973"/>
    <cellStyle name="Note 7 4 4 3" xfId="55974"/>
    <cellStyle name="Note 7 4 5" xfId="55975"/>
    <cellStyle name="Note 7 4 5 2" xfId="55976"/>
    <cellStyle name="Note 7 4 6" xfId="55977"/>
    <cellStyle name="Note 7 4 7" xfId="55978"/>
    <cellStyle name="Note 7 40" xfId="55979"/>
    <cellStyle name="Note 7 40 2" xfId="55980"/>
    <cellStyle name="Note 7 40 2 2" xfId="55981"/>
    <cellStyle name="Note 7 40 3" xfId="55982"/>
    <cellStyle name="Note 7 40 4" xfId="55983"/>
    <cellStyle name="Note 7 41" xfId="55984"/>
    <cellStyle name="Note 7 41 2" xfId="55985"/>
    <cellStyle name="Note 7 41 2 2" xfId="55986"/>
    <cellStyle name="Note 7 41 3" xfId="55987"/>
    <cellStyle name="Note 7 42" xfId="55988"/>
    <cellStyle name="Note 7 42 2" xfId="55989"/>
    <cellStyle name="Note 7 42 2 2" xfId="55990"/>
    <cellStyle name="Note 7 42 3" xfId="55991"/>
    <cellStyle name="Note 7 43" xfId="55992"/>
    <cellStyle name="Note 7 43 2" xfId="55993"/>
    <cellStyle name="Note 7 44" xfId="55994"/>
    <cellStyle name="Note 7 45" xfId="55995"/>
    <cellStyle name="Note 7 5" xfId="55996"/>
    <cellStyle name="Note 7 5 2" xfId="55997"/>
    <cellStyle name="Note 7 5 2 2" xfId="55998"/>
    <cellStyle name="Note 7 5 2 2 2" xfId="55999"/>
    <cellStyle name="Note 7 5 2 3" xfId="56000"/>
    <cellStyle name="Note 7 5 2 4" xfId="56001"/>
    <cellStyle name="Note 7 5 3" xfId="56002"/>
    <cellStyle name="Note 7 5 3 2" xfId="56003"/>
    <cellStyle name="Note 7 5 3 2 2" xfId="56004"/>
    <cellStyle name="Note 7 5 3 3" xfId="56005"/>
    <cellStyle name="Note 7 5 4" xfId="56006"/>
    <cellStyle name="Note 7 5 4 2" xfId="56007"/>
    <cellStyle name="Note 7 5 4 2 2" xfId="56008"/>
    <cellStyle name="Note 7 5 4 3" xfId="56009"/>
    <cellStyle name="Note 7 5 5" xfId="56010"/>
    <cellStyle name="Note 7 5 5 2" xfId="56011"/>
    <cellStyle name="Note 7 5 6" xfId="56012"/>
    <cellStyle name="Note 7 5 7" xfId="56013"/>
    <cellStyle name="Note 7 6" xfId="56014"/>
    <cellStyle name="Note 7 6 2" xfId="56015"/>
    <cellStyle name="Note 7 6 2 2" xfId="56016"/>
    <cellStyle name="Note 7 6 2 2 2" xfId="56017"/>
    <cellStyle name="Note 7 6 2 3" xfId="56018"/>
    <cellStyle name="Note 7 6 2 4" xfId="56019"/>
    <cellStyle name="Note 7 6 3" xfId="56020"/>
    <cellStyle name="Note 7 6 3 2" xfId="56021"/>
    <cellStyle name="Note 7 6 3 2 2" xfId="56022"/>
    <cellStyle name="Note 7 6 3 3" xfId="56023"/>
    <cellStyle name="Note 7 6 4" xfId="56024"/>
    <cellStyle name="Note 7 6 4 2" xfId="56025"/>
    <cellStyle name="Note 7 6 4 2 2" xfId="56026"/>
    <cellStyle name="Note 7 6 4 3" xfId="56027"/>
    <cellStyle name="Note 7 6 5" xfId="56028"/>
    <cellStyle name="Note 7 6 5 2" xfId="56029"/>
    <cellStyle name="Note 7 6 6" xfId="56030"/>
    <cellStyle name="Note 7 6 7" xfId="56031"/>
    <cellStyle name="Note 7 7" xfId="56032"/>
    <cellStyle name="Note 7 7 2" xfId="56033"/>
    <cellStyle name="Note 7 7 2 2" xfId="56034"/>
    <cellStyle name="Note 7 7 2 2 2" xfId="56035"/>
    <cellStyle name="Note 7 7 2 3" xfId="56036"/>
    <cellStyle name="Note 7 7 2 4" xfId="56037"/>
    <cellStyle name="Note 7 7 3" xfId="56038"/>
    <cellStyle name="Note 7 7 3 2" xfId="56039"/>
    <cellStyle name="Note 7 7 3 2 2" xfId="56040"/>
    <cellStyle name="Note 7 7 3 3" xfId="56041"/>
    <cellStyle name="Note 7 7 4" xfId="56042"/>
    <cellStyle name="Note 7 7 4 2" xfId="56043"/>
    <cellStyle name="Note 7 7 4 2 2" xfId="56044"/>
    <cellStyle name="Note 7 7 4 3" xfId="56045"/>
    <cellStyle name="Note 7 7 5" xfId="56046"/>
    <cellStyle name="Note 7 7 5 2" xfId="56047"/>
    <cellStyle name="Note 7 7 6" xfId="56048"/>
    <cellStyle name="Note 7 7 7" xfId="56049"/>
    <cellStyle name="Note 7 8" xfId="56050"/>
    <cellStyle name="Note 7 8 2" xfId="56051"/>
    <cellStyle name="Note 7 8 2 2" xfId="56052"/>
    <cellStyle name="Note 7 8 2 2 2" xfId="56053"/>
    <cellStyle name="Note 7 8 2 3" xfId="56054"/>
    <cellStyle name="Note 7 8 2 4" xfId="56055"/>
    <cellStyle name="Note 7 8 3" xfId="56056"/>
    <cellStyle name="Note 7 8 3 2" xfId="56057"/>
    <cellStyle name="Note 7 8 3 2 2" xfId="56058"/>
    <cellStyle name="Note 7 8 3 3" xfId="56059"/>
    <cellStyle name="Note 7 8 4" xfId="56060"/>
    <cellStyle name="Note 7 8 4 2" xfId="56061"/>
    <cellStyle name="Note 7 8 4 2 2" xfId="56062"/>
    <cellStyle name="Note 7 8 4 3" xfId="56063"/>
    <cellStyle name="Note 7 8 5" xfId="56064"/>
    <cellStyle name="Note 7 8 5 2" xfId="56065"/>
    <cellStyle name="Note 7 8 6" xfId="56066"/>
    <cellStyle name="Note 7 8 7" xfId="56067"/>
    <cellStyle name="Note 7 9" xfId="56068"/>
    <cellStyle name="Note 7 9 2" xfId="56069"/>
    <cellStyle name="Note 7 9 2 2" xfId="56070"/>
    <cellStyle name="Note 7 9 2 2 2" xfId="56071"/>
    <cellStyle name="Note 7 9 2 3" xfId="56072"/>
    <cellStyle name="Note 7 9 2 4" xfId="56073"/>
    <cellStyle name="Note 7 9 3" xfId="56074"/>
    <cellStyle name="Note 7 9 3 2" xfId="56075"/>
    <cellStyle name="Note 7 9 3 2 2" xfId="56076"/>
    <cellStyle name="Note 7 9 3 3" xfId="56077"/>
    <cellStyle name="Note 7 9 4" xfId="56078"/>
    <cellStyle name="Note 7 9 4 2" xfId="56079"/>
    <cellStyle name="Note 7 9 4 2 2" xfId="56080"/>
    <cellStyle name="Note 7 9 4 3" xfId="56081"/>
    <cellStyle name="Note 7 9 5" xfId="56082"/>
    <cellStyle name="Note 7 9 5 2" xfId="56083"/>
    <cellStyle name="Note 7 9 6" xfId="56084"/>
    <cellStyle name="Note 7 9 7" xfId="56085"/>
    <cellStyle name="Note 8" xfId="56086"/>
    <cellStyle name="Note 8 10" xfId="56087"/>
    <cellStyle name="Note 8 10 2" xfId="56088"/>
    <cellStyle name="Note 8 10 2 2" xfId="56089"/>
    <cellStyle name="Note 8 10 2 2 2" xfId="56090"/>
    <cellStyle name="Note 8 10 2 3" xfId="56091"/>
    <cellStyle name="Note 8 10 2 4" xfId="56092"/>
    <cellStyle name="Note 8 10 3" xfId="56093"/>
    <cellStyle name="Note 8 10 3 2" xfId="56094"/>
    <cellStyle name="Note 8 10 3 2 2" xfId="56095"/>
    <cellStyle name="Note 8 10 3 3" xfId="56096"/>
    <cellStyle name="Note 8 10 4" xfId="56097"/>
    <cellStyle name="Note 8 10 4 2" xfId="56098"/>
    <cellStyle name="Note 8 10 4 2 2" xfId="56099"/>
    <cellStyle name="Note 8 10 4 3" xfId="56100"/>
    <cellStyle name="Note 8 10 5" xfId="56101"/>
    <cellStyle name="Note 8 10 5 2" xfId="56102"/>
    <cellStyle name="Note 8 10 6" xfId="56103"/>
    <cellStyle name="Note 8 10 7" xfId="56104"/>
    <cellStyle name="Note 8 11" xfId="56105"/>
    <cellStyle name="Note 8 11 2" xfId="56106"/>
    <cellStyle name="Note 8 11 2 2" xfId="56107"/>
    <cellStyle name="Note 8 11 2 2 2" xfId="56108"/>
    <cellStyle name="Note 8 11 2 3" xfId="56109"/>
    <cellStyle name="Note 8 11 2 4" xfId="56110"/>
    <cellStyle name="Note 8 11 3" xfId="56111"/>
    <cellStyle name="Note 8 11 3 2" xfId="56112"/>
    <cellStyle name="Note 8 11 3 2 2" xfId="56113"/>
    <cellStyle name="Note 8 11 3 3" xfId="56114"/>
    <cellStyle name="Note 8 11 4" xfId="56115"/>
    <cellStyle name="Note 8 11 4 2" xfId="56116"/>
    <cellStyle name="Note 8 11 4 2 2" xfId="56117"/>
    <cellStyle name="Note 8 11 4 3" xfId="56118"/>
    <cellStyle name="Note 8 11 5" xfId="56119"/>
    <cellStyle name="Note 8 11 5 2" xfId="56120"/>
    <cellStyle name="Note 8 11 6" xfId="56121"/>
    <cellStyle name="Note 8 11 7" xfId="56122"/>
    <cellStyle name="Note 8 12" xfId="56123"/>
    <cellStyle name="Note 8 12 2" xfId="56124"/>
    <cellStyle name="Note 8 12 2 2" xfId="56125"/>
    <cellStyle name="Note 8 12 2 2 2" xfId="56126"/>
    <cellStyle name="Note 8 12 2 3" xfId="56127"/>
    <cellStyle name="Note 8 12 2 4" xfId="56128"/>
    <cellStyle name="Note 8 12 3" xfId="56129"/>
    <cellStyle name="Note 8 12 3 2" xfId="56130"/>
    <cellStyle name="Note 8 12 3 2 2" xfId="56131"/>
    <cellStyle name="Note 8 12 3 3" xfId="56132"/>
    <cellStyle name="Note 8 12 4" xfId="56133"/>
    <cellStyle name="Note 8 12 4 2" xfId="56134"/>
    <cellStyle name="Note 8 12 4 2 2" xfId="56135"/>
    <cellStyle name="Note 8 12 4 3" xfId="56136"/>
    <cellStyle name="Note 8 12 5" xfId="56137"/>
    <cellStyle name="Note 8 12 5 2" xfId="56138"/>
    <cellStyle name="Note 8 12 6" xfId="56139"/>
    <cellStyle name="Note 8 12 7" xfId="56140"/>
    <cellStyle name="Note 8 13" xfId="56141"/>
    <cellStyle name="Note 8 13 2" xfId="56142"/>
    <cellStyle name="Note 8 13 2 2" xfId="56143"/>
    <cellStyle name="Note 8 13 2 2 2" xfId="56144"/>
    <cellStyle name="Note 8 13 2 3" xfId="56145"/>
    <cellStyle name="Note 8 13 2 4" xfId="56146"/>
    <cellStyle name="Note 8 13 3" xfId="56147"/>
    <cellStyle name="Note 8 13 3 2" xfId="56148"/>
    <cellStyle name="Note 8 13 3 2 2" xfId="56149"/>
    <cellStyle name="Note 8 13 3 3" xfId="56150"/>
    <cellStyle name="Note 8 13 4" xfId="56151"/>
    <cellStyle name="Note 8 13 4 2" xfId="56152"/>
    <cellStyle name="Note 8 13 4 2 2" xfId="56153"/>
    <cellStyle name="Note 8 13 4 3" xfId="56154"/>
    <cellStyle name="Note 8 13 5" xfId="56155"/>
    <cellStyle name="Note 8 13 5 2" xfId="56156"/>
    <cellStyle name="Note 8 13 6" xfId="56157"/>
    <cellStyle name="Note 8 13 7" xfId="56158"/>
    <cellStyle name="Note 8 14" xfId="56159"/>
    <cellStyle name="Note 8 14 2" xfId="56160"/>
    <cellStyle name="Note 8 14 2 2" xfId="56161"/>
    <cellStyle name="Note 8 14 2 2 2" xfId="56162"/>
    <cellStyle name="Note 8 14 2 3" xfId="56163"/>
    <cellStyle name="Note 8 14 2 4" xfId="56164"/>
    <cellStyle name="Note 8 14 3" xfId="56165"/>
    <cellStyle name="Note 8 14 3 2" xfId="56166"/>
    <cellStyle name="Note 8 14 3 2 2" xfId="56167"/>
    <cellStyle name="Note 8 14 3 3" xfId="56168"/>
    <cellStyle name="Note 8 14 4" xfId="56169"/>
    <cellStyle name="Note 8 14 4 2" xfId="56170"/>
    <cellStyle name="Note 8 14 4 2 2" xfId="56171"/>
    <cellStyle name="Note 8 14 4 3" xfId="56172"/>
    <cellStyle name="Note 8 14 5" xfId="56173"/>
    <cellStyle name="Note 8 14 5 2" xfId="56174"/>
    <cellStyle name="Note 8 14 6" xfId="56175"/>
    <cellStyle name="Note 8 14 7" xfId="56176"/>
    <cellStyle name="Note 8 15" xfId="56177"/>
    <cellStyle name="Note 8 15 2" xfId="56178"/>
    <cellStyle name="Note 8 15 2 2" xfId="56179"/>
    <cellStyle name="Note 8 15 2 2 2" xfId="56180"/>
    <cellStyle name="Note 8 15 2 3" xfId="56181"/>
    <cellStyle name="Note 8 15 2 4" xfId="56182"/>
    <cellStyle name="Note 8 15 3" xfId="56183"/>
    <cellStyle name="Note 8 15 3 2" xfId="56184"/>
    <cellStyle name="Note 8 15 3 2 2" xfId="56185"/>
    <cellStyle name="Note 8 15 3 3" xfId="56186"/>
    <cellStyle name="Note 8 15 4" xfId="56187"/>
    <cellStyle name="Note 8 15 4 2" xfId="56188"/>
    <cellStyle name="Note 8 15 4 2 2" xfId="56189"/>
    <cellStyle name="Note 8 15 4 3" xfId="56190"/>
    <cellStyle name="Note 8 15 5" xfId="56191"/>
    <cellStyle name="Note 8 15 5 2" xfId="56192"/>
    <cellStyle name="Note 8 15 6" xfId="56193"/>
    <cellStyle name="Note 8 15 7" xfId="56194"/>
    <cellStyle name="Note 8 16" xfId="56195"/>
    <cellStyle name="Note 8 16 2" xfId="56196"/>
    <cellStyle name="Note 8 16 2 2" xfId="56197"/>
    <cellStyle name="Note 8 16 2 2 2" xfId="56198"/>
    <cellStyle name="Note 8 16 2 3" xfId="56199"/>
    <cellStyle name="Note 8 16 2 4" xfId="56200"/>
    <cellStyle name="Note 8 16 3" xfId="56201"/>
    <cellStyle name="Note 8 16 3 2" xfId="56202"/>
    <cellStyle name="Note 8 16 3 2 2" xfId="56203"/>
    <cellStyle name="Note 8 16 3 3" xfId="56204"/>
    <cellStyle name="Note 8 16 4" xfId="56205"/>
    <cellStyle name="Note 8 16 4 2" xfId="56206"/>
    <cellStyle name="Note 8 16 4 2 2" xfId="56207"/>
    <cellStyle name="Note 8 16 4 3" xfId="56208"/>
    <cellStyle name="Note 8 16 5" xfId="56209"/>
    <cellStyle name="Note 8 16 5 2" xfId="56210"/>
    <cellStyle name="Note 8 16 6" xfId="56211"/>
    <cellStyle name="Note 8 16 7" xfId="56212"/>
    <cellStyle name="Note 8 17" xfId="56213"/>
    <cellStyle name="Note 8 17 2" xfId="56214"/>
    <cellStyle name="Note 8 17 2 2" xfId="56215"/>
    <cellStyle name="Note 8 17 2 2 2" xfId="56216"/>
    <cellStyle name="Note 8 17 2 3" xfId="56217"/>
    <cellStyle name="Note 8 17 2 4" xfId="56218"/>
    <cellStyle name="Note 8 17 3" xfId="56219"/>
    <cellStyle name="Note 8 17 3 2" xfId="56220"/>
    <cellStyle name="Note 8 17 3 2 2" xfId="56221"/>
    <cellStyle name="Note 8 17 3 3" xfId="56222"/>
    <cellStyle name="Note 8 17 4" xfId="56223"/>
    <cellStyle name="Note 8 17 4 2" xfId="56224"/>
    <cellStyle name="Note 8 17 4 2 2" xfId="56225"/>
    <cellStyle name="Note 8 17 4 3" xfId="56226"/>
    <cellStyle name="Note 8 17 5" xfId="56227"/>
    <cellStyle name="Note 8 17 5 2" xfId="56228"/>
    <cellStyle name="Note 8 17 6" xfId="56229"/>
    <cellStyle name="Note 8 17 7" xfId="56230"/>
    <cellStyle name="Note 8 18" xfId="56231"/>
    <cellStyle name="Note 8 18 2" xfId="56232"/>
    <cellStyle name="Note 8 18 2 2" xfId="56233"/>
    <cellStyle name="Note 8 18 2 2 2" xfId="56234"/>
    <cellStyle name="Note 8 18 2 3" xfId="56235"/>
    <cellStyle name="Note 8 18 2 4" xfId="56236"/>
    <cellStyle name="Note 8 18 3" xfId="56237"/>
    <cellStyle name="Note 8 18 3 2" xfId="56238"/>
    <cellStyle name="Note 8 18 3 2 2" xfId="56239"/>
    <cellStyle name="Note 8 18 3 3" xfId="56240"/>
    <cellStyle name="Note 8 18 4" xfId="56241"/>
    <cellStyle name="Note 8 18 4 2" xfId="56242"/>
    <cellStyle name="Note 8 18 4 2 2" xfId="56243"/>
    <cellStyle name="Note 8 18 4 3" xfId="56244"/>
    <cellStyle name="Note 8 18 5" xfId="56245"/>
    <cellStyle name="Note 8 18 5 2" xfId="56246"/>
    <cellStyle name="Note 8 18 6" xfId="56247"/>
    <cellStyle name="Note 8 18 7" xfId="56248"/>
    <cellStyle name="Note 8 19" xfId="56249"/>
    <cellStyle name="Note 8 19 2" xfId="56250"/>
    <cellStyle name="Note 8 19 2 2" xfId="56251"/>
    <cellStyle name="Note 8 19 2 2 2" xfId="56252"/>
    <cellStyle name="Note 8 19 2 3" xfId="56253"/>
    <cellStyle name="Note 8 19 2 4" xfId="56254"/>
    <cellStyle name="Note 8 19 3" xfId="56255"/>
    <cellStyle name="Note 8 19 3 2" xfId="56256"/>
    <cellStyle name="Note 8 19 3 2 2" xfId="56257"/>
    <cellStyle name="Note 8 19 3 3" xfId="56258"/>
    <cellStyle name="Note 8 19 4" xfId="56259"/>
    <cellStyle name="Note 8 19 4 2" xfId="56260"/>
    <cellStyle name="Note 8 19 4 2 2" xfId="56261"/>
    <cellStyle name="Note 8 19 4 3" xfId="56262"/>
    <cellStyle name="Note 8 19 5" xfId="56263"/>
    <cellStyle name="Note 8 19 5 2" xfId="56264"/>
    <cellStyle name="Note 8 19 6" xfId="56265"/>
    <cellStyle name="Note 8 19 7" xfId="56266"/>
    <cellStyle name="Note 8 2" xfId="56267"/>
    <cellStyle name="Note 8 2 2" xfId="56268"/>
    <cellStyle name="Note 8 2 2 2" xfId="56269"/>
    <cellStyle name="Note 8 2 2 2 2" xfId="56270"/>
    <cellStyle name="Note 8 2 2 3" xfId="56271"/>
    <cellStyle name="Note 8 2 2 4" xfId="56272"/>
    <cellStyle name="Note 8 2 3" xfId="56273"/>
    <cellStyle name="Note 8 2 3 2" xfId="56274"/>
    <cellStyle name="Note 8 2 3 2 2" xfId="56275"/>
    <cellStyle name="Note 8 2 3 3" xfId="56276"/>
    <cellStyle name="Note 8 2 4" xfId="56277"/>
    <cellStyle name="Note 8 2 4 2" xfId="56278"/>
    <cellStyle name="Note 8 2 4 2 2" xfId="56279"/>
    <cellStyle name="Note 8 2 4 3" xfId="56280"/>
    <cellStyle name="Note 8 2 5" xfId="56281"/>
    <cellStyle name="Note 8 2 5 2" xfId="56282"/>
    <cellStyle name="Note 8 2 6" xfId="56283"/>
    <cellStyle name="Note 8 2 7" xfId="56284"/>
    <cellStyle name="Note 8 20" xfId="56285"/>
    <cellStyle name="Note 8 20 2" xfId="56286"/>
    <cellStyle name="Note 8 20 2 2" xfId="56287"/>
    <cellStyle name="Note 8 20 2 2 2" xfId="56288"/>
    <cellStyle name="Note 8 20 2 3" xfId="56289"/>
    <cellStyle name="Note 8 20 2 4" xfId="56290"/>
    <cellStyle name="Note 8 20 3" xfId="56291"/>
    <cellStyle name="Note 8 20 3 2" xfId="56292"/>
    <cellStyle name="Note 8 20 3 2 2" xfId="56293"/>
    <cellStyle name="Note 8 20 3 3" xfId="56294"/>
    <cellStyle name="Note 8 20 4" xfId="56295"/>
    <cellStyle name="Note 8 20 4 2" xfId="56296"/>
    <cellStyle name="Note 8 20 4 2 2" xfId="56297"/>
    <cellStyle name="Note 8 20 4 3" xfId="56298"/>
    <cellStyle name="Note 8 20 5" xfId="56299"/>
    <cellStyle name="Note 8 20 5 2" xfId="56300"/>
    <cellStyle name="Note 8 20 6" xfId="56301"/>
    <cellStyle name="Note 8 20 7" xfId="56302"/>
    <cellStyle name="Note 8 21" xfId="56303"/>
    <cellStyle name="Note 8 21 2" xfId="56304"/>
    <cellStyle name="Note 8 21 2 2" xfId="56305"/>
    <cellStyle name="Note 8 21 2 2 2" xfId="56306"/>
    <cellStyle name="Note 8 21 2 3" xfId="56307"/>
    <cellStyle name="Note 8 21 2 4" xfId="56308"/>
    <cellStyle name="Note 8 21 3" xfId="56309"/>
    <cellStyle name="Note 8 21 3 2" xfId="56310"/>
    <cellStyle name="Note 8 21 3 2 2" xfId="56311"/>
    <cellStyle name="Note 8 21 3 3" xfId="56312"/>
    <cellStyle name="Note 8 21 4" xfId="56313"/>
    <cellStyle name="Note 8 21 4 2" xfId="56314"/>
    <cellStyle name="Note 8 21 4 2 2" xfId="56315"/>
    <cellStyle name="Note 8 21 4 3" xfId="56316"/>
    <cellStyle name="Note 8 21 5" xfId="56317"/>
    <cellStyle name="Note 8 21 5 2" xfId="56318"/>
    <cellStyle name="Note 8 21 6" xfId="56319"/>
    <cellStyle name="Note 8 21 7" xfId="56320"/>
    <cellStyle name="Note 8 22" xfId="56321"/>
    <cellStyle name="Note 8 22 2" xfId="56322"/>
    <cellStyle name="Note 8 22 2 2" xfId="56323"/>
    <cellStyle name="Note 8 22 2 2 2" xfId="56324"/>
    <cellStyle name="Note 8 22 2 3" xfId="56325"/>
    <cellStyle name="Note 8 22 2 4" xfId="56326"/>
    <cellStyle name="Note 8 22 3" xfId="56327"/>
    <cellStyle name="Note 8 22 3 2" xfId="56328"/>
    <cellStyle name="Note 8 22 3 2 2" xfId="56329"/>
    <cellStyle name="Note 8 22 3 3" xfId="56330"/>
    <cellStyle name="Note 8 22 4" xfId="56331"/>
    <cellStyle name="Note 8 22 4 2" xfId="56332"/>
    <cellStyle name="Note 8 22 4 2 2" xfId="56333"/>
    <cellStyle name="Note 8 22 4 3" xfId="56334"/>
    <cellStyle name="Note 8 22 5" xfId="56335"/>
    <cellStyle name="Note 8 22 5 2" xfId="56336"/>
    <cellStyle name="Note 8 22 6" xfId="56337"/>
    <cellStyle name="Note 8 22 7" xfId="56338"/>
    <cellStyle name="Note 8 23" xfId="56339"/>
    <cellStyle name="Note 8 23 2" xfId="56340"/>
    <cellStyle name="Note 8 23 2 2" xfId="56341"/>
    <cellStyle name="Note 8 23 2 2 2" xfId="56342"/>
    <cellStyle name="Note 8 23 2 3" xfId="56343"/>
    <cellStyle name="Note 8 23 2 4" xfId="56344"/>
    <cellStyle name="Note 8 23 3" xfId="56345"/>
    <cellStyle name="Note 8 23 3 2" xfId="56346"/>
    <cellStyle name="Note 8 23 3 2 2" xfId="56347"/>
    <cellStyle name="Note 8 23 3 3" xfId="56348"/>
    <cellStyle name="Note 8 23 4" xfId="56349"/>
    <cellStyle name="Note 8 23 4 2" xfId="56350"/>
    <cellStyle name="Note 8 23 4 2 2" xfId="56351"/>
    <cellStyle name="Note 8 23 4 3" xfId="56352"/>
    <cellStyle name="Note 8 23 5" xfId="56353"/>
    <cellStyle name="Note 8 23 5 2" xfId="56354"/>
    <cellStyle name="Note 8 23 6" xfId="56355"/>
    <cellStyle name="Note 8 23 7" xfId="56356"/>
    <cellStyle name="Note 8 24" xfId="56357"/>
    <cellStyle name="Note 8 24 2" xfId="56358"/>
    <cellStyle name="Note 8 24 2 2" xfId="56359"/>
    <cellStyle name="Note 8 24 2 2 2" xfId="56360"/>
    <cellStyle name="Note 8 24 2 3" xfId="56361"/>
    <cellStyle name="Note 8 24 2 4" xfId="56362"/>
    <cellStyle name="Note 8 24 3" xfId="56363"/>
    <cellStyle name="Note 8 24 3 2" xfId="56364"/>
    <cellStyle name="Note 8 24 3 2 2" xfId="56365"/>
    <cellStyle name="Note 8 24 3 3" xfId="56366"/>
    <cellStyle name="Note 8 24 4" xfId="56367"/>
    <cellStyle name="Note 8 24 4 2" xfId="56368"/>
    <cellStyle name="Note 8 24 4 2 2" xfId="56369"/>
    <cellStyle name="Note 8 24 4 3" xfId="56370"/>
    <cellStyle name="Note 8 24 5" xfId="56371"/>
    <cellStyle name="Note 8 24 5 2" xfId="56372"/>
    <cellStyle name="Note 8 24 6" xfId="56373"/>
    <cellStyle name="Note 8 24 7" xfId="56374"/>
    <cellStyle name="Note 8 25" xfId="56375"/>
    <cellStyle name="Note 8 25 2" xfId="56376"/>
    <cellStyle name="Note 8 25 2 2" xfId="56377"/>
    <cellStyle name="Note 8 25 2 2 2" xfId="56378"/>
    <cellStyle name="Note 8 25 2 3" xfId="56379"/>
    <cellStyle name="Note 8 25 2 4" xfId="56380"/>
    <cellStyle name="Note 8 25 3" xfId="56381"/>
    <cellStyle name="Note 8 25 3 2" xfId="56382"/>
    <cellStyle name="Note 8 25 3 2 2" xfId="56383"/>
    <cellStyle name="Note 8 25 3 3" xfId="56384"/>
    <cellStyle name="Note 8 25 4" xfId="56385"/>
    <cellStyle name="Note 8 25 4 2" xfId="56386"/>
    <cellStyle name="Note 8 25 4 2 2" xfId="56387"/>
    <cellStyle name="Note 8 25 4 3" xfId="56388"/>
    <cellStyle name="Note 8 25 5" xfId="56389"/>
    <cellStyle name="Note 8 25 5 2" xfId="56390"/>
    <cellStyle name="Note 8 25 6" xfId="56391"/>
    <cellStyle name="Note 8 25 7" xfId="56392"/>
    <cellStyle name="Note 8 26" xfId="56393"/>
    <cellStyle name="Note 8 26 2" xfId="56394"/>
    <cellStyle name="Note 8 26 2 2" xfId="56395"/>
    <cellStyle name="Note 8 26 2 2 2" xfId="56396"/>
    <cellStyle name="Note 8 26 2 3" xfId="56397"/>
    <cellStyle name="Note 8 26 2 4" xfId="56398"/>
    <cellStyle name="Note 8 26 3" xfId="56399"/>
    <cellStyle name="Note 8 26 3 2" xfId="56400"/>
    <cellStyle name="Note 8 26 3 2 2" xfId="56401"/>
    <cellStyle name="Note 8 26 3 3" xfId="56402"/>
    <cellStyle name="Note 8 26 4" xfId="56403"/>
    <cellStyle name="Note 8 26 4 2" xfId="56404"/>
    <cellStyle name="Note 8 26 4 2 2" xfId="56405"/>
    <cellStyle name="Note 8 26 4 3" xfId="56406"/>
    <cellStyle name="Note 8 26 5" xfId="56407"/>
    <cellStyle name="Note 8 26 5 2" xfId="56408"/>
    <cellStyle name="Note 8 26 6" xfId="56409"/>
    <cellStyle name="Note 8 26 7" xfId="56410"/>
    <cellStyle name="Note 8 27" xfId="56411"/>
    <cellStyle name="Note 8 27 2" xfId="56412"/>
    <cellStyle name="Note 8 27 2 2" xfId="56413"/>
    <cellStyle name="Note 8 27 2 2 2" xfId="56414"/>
    <cellStyle name="Note 8 27 2 3" xfId="56415"/>
    <cellStyle name="Note 8 27 2 4" xfId="56416"/>
    <cellStyle name="Note 8 27 3" xfId="56417"/>
    <cellStyle name="Note 8 27 3 2" xfId="56418"/>
    <cellStyle name="Note 8 27 3 2 2" xfId="56419"/>
    <cellStyle name="Note 8 27 3 3" xfId="56420"/>
    <cellStyle name="Note 8 27 4" xfId="56421"/>
    <cellStyle name="Note 8 27 4 2" xfId="56422"/>
    <cellStyle name="Note 8 27 4 2 2" xfId="56423"/>
    <cellStyle name="Note 8 27 4 3" xfId="56424"/>
    <cellStyle name="Note 8 27 5" xfId="56425"/>
    <cellStyle name="Note 8 27 5 2" xfId="56426"/>
    <cellStyle name="Note 8 27 6" xfId="56427"/>
    <cellStyle name="Note 8 27 7" xfId="56428"/>
    <cellStyle name="Note 8 28" xfId="56429"/>
    <cellStyle name="Note 8 28 2" xfId="56430"/>
    <cellStyle name="Note 8 28 2 2" xfId="56431"/>
    <cellStyle name="Note 8 28 2 2 2" xfId="56432"/>
    <cellStyle name="Note 8 28 2 3" xfId="56433"/>
    <cellStyle name="Note 8 28 2 4" xfId="56434"/>
    <cellStyle name="Note 8 28 3" xfId="56435"/>
    <cellStyle name="Note 8 28 3 2" xfId="56436"/>
    <cellStyle name="Note 8 28 3 2 2" xfId="56437"/>
    <cellStyle name="Note 8 28 3 3" xfId="56438"/>
    <cellStyle name="Note 8 28 4" xfId="56439"/>
    <cellStyle name="Note 8 28 4 2" xfId="56440"/>
    <cellStyle name="Note 8 28 4 2 2" xfId="56441"/>
    <cellStyle name="Note 8 28 4 3" xfId="56442"/>
    <cellStyle name="Note 8 28 5" xfId="56443"/>
    <cellStyle name="Note 8 28 5 2" xfId="56444"/>
    <cellStyle name="Note 8 28 6" xfId="56445"/>
    <cellStyle name="Note 8 28 7" xfId="56446"/>
    <cellStyle name="Note 8 29" xfId="56447"/>
    <cellStyle name="Note 8 29 2" xfId="56448"/>
    <cellStyle name="Note 8 29 2 2" xfId="56449"/>
    <cellStyle name="Note 8 29 2 2 2" xfId="56450"/>
    <cellStyle name="Note 8 29 2 3" xfId="56451"/>
    <cellStyle name="Note 8 29 2 4" xfId="56452"/>
    <cellStyle name="Note 8 29 3" xfId="56453"/>
    <cellStyle name="Note 8 29 3 2" xfId="56454"/>
    <cellStyle name="Note 8 29 3 2 2" xfId="56455"/>
    <cellStyle name="Note 8 29 3 3" xfId="56456"/>
    <cellStyle name="Note 8 29 4" xfId="56457"/>
    <cellStyle name="Note 8 29 4 2" xfId="56458"/>
    <cellStyle name="Note 8 29 4 2 2" xfId="56459"/>
    <cellStyle name="Note 8 29 4 3" xfId="56460"/>
    <cellStyle name="Note 8 29 5" xfId="56461"/>
    <cellStyle name="Note 8 29 5 2" xfId="56462"/>
    <cellStyle name="Note 8 29 6" xfId="56463"/>
    <cellStyle name="Note 8 29 7" xfId="56464"/>
    <cellStyle name="Note 8 3" xfId="56465"/>
    <cellStyle name="Note 8 3 2" xfId="56466"/>
    <cellStyle name="Note 8 3 2 2" xfId="56467"/>
    <cellStyle name="Note 8 3 2 2 2" xfId="56468"/>
    <cellStyle name="Note 8 3 2 3" xfId="56469"/>
    <cellStyle name="Note 8 3 2 4" xfId="56470"/>
    <cellStyle name="Note 8 3 3" xfId="56471"/>
    <cellStyle name="Note 8 3 3 2" xfId="56472"/>
    <cellStyle name="Note 8 3 3 2 2" xfId="56473"/>
    <cellStyle name="Note 8 3 3 3" xfId="56474"/>
    <cellStyle name="Note 8 3 4" xfId="56475"/>
    <cellStyle name="Note 8 3 4 2" xfId="56476"/>
    <cellStyle name="Note 8 3 4 2 2" xfId="56477"/>
    <cellStyle name="Note 8 3 4 3" xfId="56478"/>
    <cellStyle name="Note 8 3 5" xfId="56479"/>
    <cellStyle name="Note 8 3 5 2" xfId="56480"/>
    <cellStyle name="Note 8 3 6" xfId="56481"/>
    <cellStyle name="Note 8 3 7" xfId="56482"/>
    <cellStyle name="Note 8 30" xfId="56483"/>
    <cellStyle name="Note 8 30 2" xfId="56484"/>
    <cellStyle name="Note 8 30 2 2" xfId="56485"/>
    <cellStyle name="Note 8 30 2 2 2" xfId="56486"/>
    <cellStyle name="Note 8 30 2 3" xfId="56487"/>
    <cellStyle name="Note 8 30 2 4" xfId="56488"/>
    <cellStyle name="Note 8 30 3" xfId="56489"/>
    <cellStyle name="Note 8 30 3 2" xfId="56490"/>
    <cellStyle name="Note 8 30 3 2 2" xfId="56491"/>
    <cellStyle name="Note 8 30 3 3" xfId="56492"/>
    <cellStyle name="Note 8 30 4" xfId="56493"/>
    <cellStyle name="Note 8 30 4 2" xfId="56494"/>
    <cellStyle name="Note 8 30 4 2 2" xfId="56495"/>
    <cellStyle name="Note 8 30 4 3" xfId="56496"/>
    <cellStyle name="Note 8 30 5" xfId="56497"/>
    <cellStyle name="Note 8 30 5 2" xfId="56498"/>
    <cellStyle name="Note 8 30 6" xfId="56499"/>
    <cellStyle name="Note 8 30 7" xfId="56500"/>
    <cellStyle name="Note 8 31" xfId="56501"/>
    <cellStyle name="Note 8 31 2" xfId="56502"/>
    <cellStyle name="Note 8 31 2 2" xfId="56503"/>
    <cellStyle name="Note 8 31 2 2 2" xfId="56504"/>
    <cellStyle name="Note 8 31 2 3" xfId="56505"/>
    <cellStyle name="Note 8 31 2 4" xfId="56506"/>
    <cellStyle name="Note 8 31 3" xfId="56507"/>
    <cellStyle name="Note 8 31 3 2" xfId="56508"/>
    <cellStyle name="Note 8 31 3 2 2" xfId="56509"/>
    <cellStyle name="Note 8 31 3 3" xfId="56510"/>
    <cellStyle name="Note 8 31 4" xfId="56511"/>
    <cellStyle name="Note 8 31 4 2" xfId="56512"/>
    <cellStyle name="Note 8 31 4 2 2" xfId="56513"/>
    <cellStyle name="Note 8 31 4 3" xfId="56514"/>
    <cellStyle name="Note 8 31 5" xfId="56515"/>
    <cellStyle name="Note 8 31 5 2" xfId="56516"/>
    <cellStyle name="Note 8 31 6" xfId="56517"/>
    <cellStyle name="Note 8 31 7" xfId="56518"/>
    <cellStyle name="Note 8 32" xfId="56519"/>
    <cellStyle name="Note 8 32 2" xfId="56520"/>
    <cellStyle name="Note 8 32 2 2" xfId="56521"/>
    <cellStyle name="Note 8 32 2 2 2" xfId="56522"/>
    <cellStyle name="Note 8 32 2 3" xfId="56523"/>
    <cellStyle name="Note 8 32 2 4" xfId="56524"/>
    <cellStyle name="Note 8 32 3" xfId="56525"/>
    <cellStyle name="Note 8 32 3 2" xfId="56526"/>
    <cellStyle name="Note 8 32 3 2 2" xfId="56527"/>
    <cellStyle name="Note 8 32 3 3" xfId="56528"/>
    <cellStyle name="Note 8 32 4" xfId="56529"/>
    <cellStyle name="Note 8 32 4 2" xfId="56530"/>
    <cellStyle name="Note 8 32 4 2 2" xfId="56531"/>
    <cellStyle name="Note 8 32 4 3" xfId="56532"/>
    <cellStyle name="Note 8 32 5" xfId="56533"/>
    <cellStyle name="Note 8 32 5 2" xfId="56534"/>
    <cellStyle name="Note 8 32 6" xfId="56535"/>
    <cellStyle name="Note 8 32 7" xfId="56536"/>
    <cellStyle name="Note 8 33" xfId="56537"/>
    <cellStyle name="Note 8 33 2" xfId="56538"/>
    <cellStyle name="Note 8 33 2 2" xfId="56539"/>
    <cellStyle name="Note 8 33 2 2 2" xfId="56540"/>
    <cellStyle name="Note 8 33 2 3" xfId="56541"/>
    <cellStyle name="Note 8 33 2 4" xfId="56542"/>
    <cellStyle name="Note 8 33 3" xfId="56543"/>
    <cellStyle name="Note 8 33 3 2" xfId="56544"/>
    <cellStyle name="Note 8 33 3 2 2" xfId="56545"/>
    <cellStyle name="Note 8 33 3 3" xfId="56546"/>
    <cellStyle name="Note 8 33 4" xfId="56547"/>
    <cellStyle name="Note 8 33 4 2" xfId="56548"/>
    <cellStyle name="Note 8 33 4 2 2" xfId="56549"/>
    <cellStyle name="Note 8 33 4 3" xfId="56550"/>
    <cellStyle name="Note 8 33 5" xfId="56551"/>
    <cellStyle name="Note 8 33 5 2" xfId="56552"/>
    <cellStyle name="Note 8 33 6" xfId="56553"/>
    <cellStyle name="Note 8 33 7" xfId="56554"/>
    <cellStyle name="Note 8 34" xfId="56555"/>
    <cellStyle name="Note 8 34 2" xfId="56556"/>
    <cellStyle name="Note 8 34 2 2" xfId="56557"/>
    <cellStyle name="Note 8 34 2 2 2" xfId="56558"/>
    <cellStyle name="Note 8 34 2 3" xfId="56559"/>
    <cellStyle name="Note 8 34 2 4" xfId="56560"/>
    <cellStyle name="Note 8 34 3" xfId="56561"/>
    <cellStyle name="Note 8 34 3 2" xfId="56562"/>
    <cellStyle name="Note 8 34 3 2 2" xfId="56563"/>
    <cellStyle name="Note 8 34 3 3" xfId="56564"/>
    <cellStyle name="Note 8 34 4" xfId="56565"/>
    <cellStyle name="Note 8 34 4 2" xfId="56566"/>
    <cellStyle name="Note 8 34 4 2 2" xfId="56567"/>
    <cellStyle name="Note 8 34 4 3" xfId="56568"/>
    <cellStyle name="Note 8 34 5" xfId="56569"/>
    <cellStyle name="Note 8 34 5 2" xfId="56570"/>
    <cellStyle name="Note 8 34 6" xfId="56571"/>
    <cellStyle name="Note 8 34 7" xfId="56572"/>
    <cellStyle name="Note 8 35" xfId="56573"/>
    <cellStyle name="Note 8 35 2" xfId="56574"/>
    <cellStyle name="Note 8 35 2 2" xfId="56575"/>
    <cellStyle name="Note 8 35 2 2 2" xfId="56576"/>
    <cellStyle name="Note 8 35 2 3" xfId="56577"/>
    <cellStyle name="Note 8 35 2 4" xfId="56578"/>
    <cellStyle name="Note 8 35 3" xfId="56579"/>
    <cellStyle name="Note 8 35 3 2" xfId="56580"/>
    <cellStyle name="Note 8 35 3 2 2" xfId="56581"/>
    <cellStyle name="Note 8 35 3 3" xfId="56582"/>
    <cellStyle name="Note 8 35 4" xfId="56583"/>
    <cellStyle name="Note 8 35 4 2" xfId="56584"/>
    <cellStyle name="Note 8 35 4 2 2" xfId="56585"/>
    <cellStyle name="Note 8 35 4 3" xfId="56586"/>
    <cellStyle name="Note 8 35 5" xfId="56587"/>
    <cellStyle name="Note 8 35 5 2" xfId="56588"/>
    <cellStyle name="Note 8 35 6" xfId="56589"/>
    <cellStyle name="Note 8 35 7" xfId="56590"/>
    <cellStyle name="Note 8 36" xfId="56591"/>
    <cellStyle name="Note 8 36 2" xfId="56592"/>
    <cellStyle name="Note 8 36 2 2" xfId="56593"/>
    <cellStyle name="Note 8 36 2 2 2" xfId="56594"/>
    <cellStyle name="Note 8 36 2 3" xfId="56595"/>
    <cellStyle name="Note 8 36 2 4" xfId="56596"/>
    <cellStyle name="Note 8 36 3" xfId="56597"/>
    <cellStyle name="Note 8 36 3 2" xfId="56598"/>
    <cellStyle name="Note 8 36 3 2 2" xfId="56599"/>
    <cellStyle name="Note 8 36 3 3" xfId="56600"/>
    <cellStyle name="Note 8 36 4" xfId="56601"/>
    <cellStyle name="Note 8 36 4 2" xfId="56602"/>
    <cellStyle name="Note 8 36 4 2 2" xfId="56603"/>
    <cellStyle name="Note 8 36 4 3" xfId="56604"/>
    <cellStyle name="Note 8 36 5" xfId="56605"/>
    <cellStyle name="Note 8 36 5 2" xfId="56606"/>
    <cellStyle name="Note 8 36 6" xfId="56607"/>
    <cellStyle name="Note 8 36 7" xfId="56608"/>
    <cellStyle name="Note 8 37" xfId="56609"/>
    <cellStyle name="Note 8 37 2" xfId="56610"/>
    <cellStyle name="Note 8 37 2 2" xfId="56611"/>
    <cellStyle name="Note 8 37 2 2 2" xfId="56612"/>
    <cellStyle name="Note 8 37 2 3" xfId="56613"/>
    <cellStyle name="Note 8 37 2 4" xfId="56614"/>
    <cellStyle name="Note 8 37 3" xfId="56615"/>
    <cellStyle name="Note 8 37 3 2" xfId="56616"/>
    <cellStyle name="Note 8 37 3 2 2" xfId="56617"/>
    <cellStyle name="Note 8 37 3 3" xfId="56618"/>
    <cellStyle name="Note 8 37 4" xfId="56619"/>
    <cellStyle name="Note 8 37 4 2" xfId="56620"/>
    <cellStyle name="Note 8 37 4 2 2" xfId="56621"/>
    <cellStyle name="Note 8 37 4 3" xfId="56622"/>
    <cellStyle name="Note 8 37 5" xfId="56623"/>
    <cellStyle name="Note 8 37 5 2" xfId="56624"/>
    <cellStyle name="Note 8 37 6" xfId="56625"/>
    <cellStyle name="Note 8 37 7" xfId="56626"/>
    <cellStyle name="Note 8 38" xfId="56627"/>
    <cellStyle name="Note 8 38 2" xfId="56628"/>
    <cellStyle name="Note 8 38 2 2" xfId="56629"/>
    <cellStyle name="Note 8 38 2 2 2" xfId="56630"/>
    <cellStyle name="Note 8 38 2 3" xfId="56631"/>
    <cellStyle name="Note 8 38 2 4" xfId="56632"/>
    <cellStyle name="Note 8 38 3" xfId="56633"/>
    <cellStyle name="Note 8 38 3 2" xfId="56634"/>
    <cellStyle name="Note 8 38 3 2 2" xfId="56635"/>
    <cellStyle name="Note 8 38 3 3" xfId="56636"/>
    <cellStyle name="Note 8 38 4" xfId="56637"/>
    <cellStyle name="Note 8 38 4 2" xfId="56638"/>
    <cellStyle name="Note 8 38 4 2 2" xfId="56639"/>
    <cellStyle name="Note 8 38 4 3" xfId="56640"/>
    <cellStyle name="Note 8 38 5" xfId="56641"/>
    <cellStyle name="Note 8 38 5 2" xfId="56642"/>
    <cellStyle name="Note 8 38 6" xfId="56643"/>
    <cellStyle name="Note 8 38 7" xfId="56644"/>
    <cellStyle name="Note 8 39" xfId="56645"/>
    <cellStyle name="Note 8 39 2" xfId="56646"/>
    <cellStyle name="Note 8 39 2 2" xfId="56647"/>
    <cellStyle name="Note 8 39 2 2 2" xfId="56648"/>
    <cellStyle name="Note 8 39 2 3" xfId="56649"/>
    <cellStyle name="Note 8 39 2 4" xfId="56650"/>
    <cellStyle name="Note 8 39 3" xfId="56651"/>
    <cellStyle name="Note 8 39 3 2" xfId="56652"/>
    <cellStyle name="Note 8 39 3 2 2" xfId="56653"/>
    <cellStyle name="Note 8 39 3 3" xfId="56654"/>
    <cellStyle name="Note 8 39 4" xfId="56655"/>
    <cellStyle name="Note 8 39 4 2" xfId="56656"/>
    <cellStyle name="Note 8 39 4 2 2" xfId="56657"/>
    <cellStyle name="Note 8 39 4 3" xfId="56658"/>
    <cellStyle name="Note 8 39 5" xfId="56659"/>
    <cellStyle name="Note 8 39 5 2" xfId="56660"/>
    <cellStyle name="Note 8 39 6" xfId="56661"/>
    <cellStyle name="Note 8 39 7" xfId="56662"/>
    <cellStyle name="Note 8 4" xfId="56663"/>
    <cellStyle name="Note 8 4 2" xfId="56664"/>
    <cellStyle name="Note 8 4 2 2" xfId="56665"/>
    <cellStyle name="Note 8 4 2 2 2" xfId="56666"/>
    <cellStyle name="Note 8 4 2 3" xfId="56667"/>
    <cellStyle name="Note 8 4 2 4" xfId="56668"/>
    <cellStyle name="Note 8 4 3" xfId="56669"/>
    <cellStyle name="Note 8 4 3 2" xfId="56670"/>
    <cellStyle name="Note 8 4 3 2 2" xfId="56671"/>
    <cellStyle name="Note 8 4 3 3" xfId="56672"/>
    <cellStyle name="Note 8 4 4" xfId="56673"/>
    <cellStyle name="Note 8 4 4 2" xfId="56674"/>
    <cellStyle name="Note 8 4 4 2 2" xfId="56675"/>
    <cellStyle name="Note 8 4 4 3" xfId="56676"/>
    <cellStyle name="Note 8 4 5" xfId="56677"/>
    <cellStyle name="Note 8 4 5 2" xfId="56678"/>
    <cellStyle name="Note 8 4 6" xfId="56679"/>
    <cellStyle name="Note 8 4 7" xfId="56680"/>
    <cellStyle name="Note 8 40" xfId="56681"/>
    <cellStyle name="Note 8 40 2" xfId="56682"/>
    <cellStyle name="Note 8 40 2 2" xfId="56683"/>
    <cellStyle name="Note 8 40 3" xfId="56684"/>
    <cellStyle name="Note 8 40 4" xfId="56685"/>
    <cellStyle name="Note 8 41" xfId="56686"/>
    <cellStyle name="Note 8 41 2" xfId="56687"/>
    <cellStyle name="Note 8 41 2 2" xfId="56688"/>
    <cellStyle name="Note 8 41 3" xfId="56689"/>
    <cellStyle name="Note 8 42" xfId="56690"/>
    <cellStyle name="Note 8 42 2" xfId="56691"/>
    <cellStyle name="Note 8 42 2 2" xfId="56692"/>
    <cellStyle name="Note 8 42 3" xfId="56693"/>
    <cellStyle name="Note 8 43" xfId="56694"/>
    <cellStyle name="Note 8 43 2" xfId="56695"/>
    <cellStyle name="Note 8 44" xfId="56696"/>
    <cellStyle name="Note 8 45" xfId="56697"/>
    <cellStyle name="Note 8 5" xfId="56698"/>
    <cellStyle name="Note 8 5 2" xfId="56699"/>
    <cellStyle name="Note 8 5 2 2" xfId="56700"/>
    <cellStyle name="Note 8 5 2 2 2" xfId="56701"/>
    <cellStyle name="Note 8 5 2 3" xfId="56702"/>
    <cellStyle name="Note 8 5 2 4" xfId="56703"/>
    <cellStyle name="Note 8 5 3" xfId="56704"/>
    <cellStyle name="Note 8 5 3 2" xfId="56705"/>
    <cellStyle name="Note 8 5 3 2 2" xfId="56706"/>
    <cellStyle name="Note 8 5 3 3" xfId="56707"/>
    <cellStyle name="Note 8 5 4" xfId="56708"/>
    <cellStyle name="Note 8 5 4 2" xfId="56709"/>
    <cellStyle name="Note 8 5 4 2 2" xfId="56710"/>
    <cellStyle name="Note 8 5 4 3" xfId="56711"/>
    <cellStyle name="Note 8 5 5" xfId="56712"/>
    <cellStyle name="Note 8 5 5 2" xfId="56713"/>
    <cellStyle name="Note 8 5 6" xfId="56714"/>
    <cellStyle name="Note 8 5 7" xfId="56715"/>
    <cellStyle name="Note 8 6" xfId="56716"/>
    <cellStyle name="Note 8 6 2" xfId="56717"/>
    <cellStyle name="Note 8 6 2 2" xfId="56718"/>
    <cellStyle name="Note 8 6 2 2 2" xfId="56719"/>
    <cellStyle name="Note 8 6 2 3" xfId="56720"/>
    <cellStyle name="Note 8 6 2 4" xfId="56721"/>
    <cellStyle name="Note 8 6 3" xfId="56722"/>
    <cellStyle name="Note 8 6 3 2" xfId="56723"/>
    <cellStyle name="Note 8 6 3 2 2" xfId="56724"/>
    <cellStyle name="Note 8 6 3 3" xfId="56725"/>
    <cellStyle name="Note 8 6 4" xfId="56726"/>
    <cellStyle name="Note 8 6 4 2" xfId="56727"/>
    <cellStyle name="Note 8 6 4 2 2" xfId="56728"/>
    <cellStyle name="Note 8 6 4 3" xfId="56729"/>
    <cellStyle name="Note 8 6 5" xfId="56730"/>
    <cellStyle name="Note 8 6 5 2" xfId="56731"/>
    <cellStyle name="Note 8 6 6" xfId="56732"/>
    <cellStyle name="Note 8 6 7" xfId="56733"/>
    <cellStyle name="Note 8 7" xfId="56734"/>
    <cellStyle name="Note 8 7 2" xfId="56735"/>
    <cellStyle name="Note 8 7 2 2" xfId="56736"/>
    <cellStyle name="Note 8 7 2 2 2" xfId="56737"/>
    <cellStyle name="Note 8 7 2 3" xfId="56738"/>
    <cellStyle name="Note 8 7 2 4" xfId="56739"/>
    <cellStyle name="Note 8 7 3" xfId="56740"/>
    <cellStyle name="Note 8 7 3 2" xfId="56741"/>
    <cellStyle name="Note 8 7 3 2 2" xfId="56742"/>
    <cellStyle name="Note 8 7 3 3" xfId="56743"/>
    <cellStyle name="Note 8 7 4" xfId="56744"/>
    <cellStyle name="Note 8 7 4 2" xfId="56745"/>
    <cellStyle name="Note 8 7 4 2 2" xfId="56746"/>
    <cellStyle name="Note 8 7 4 3" xfId="56747"/>
    <cellStyle name="Note 8 7 5" xfId="56748"/>
    <cellStyle name="Note 8 7 5 2" xfId="56749"/>
    <cellStyle name="Note 8 7 6" xfId="56750"/>
    <cellStyle name="Note 8 7 7" xfId="56751"/>
    <cellStyle name="Note 8 8" xfId="56752"/>
    <cellStyle name="Note 8 8 2" xfId="56753"/>
    <cellStyle name="Note 8 8 2 2" xfId="56754"/>
    <cellStyle name="Note 8 8 2 2 2" xfId="56755"/>
    <cellStyle name="Note 8 8 2 3" xfId="56756"/>
    <cellStyle name="Note 8 8 2 4" xfId="56757"/>
    <cellStyle name="Note 8 8 3" xfId="56758"/>
    <cellStyle name="Note 8 8 3 2" xfId="56759"/>
    <cellStyle name="Note 8 8 3 2 2" xfId="56760"/>
    <cellStyle name="Note 8 8 3 3" xfId="56761"/>
    <cellStyle name="Note 8 8 4" xfId="56762"/>
    <cellStyle name="Note 8 8 4 2" xfId="56763"/>
    <cellStyle name="Note 8 8 4 2 2" xfId="56764"/>
    <cellStyle name="Note 8 8 4 3" xfId="56765"/>
    <cellStyle name="Note 8 8 5" xfId="56766"/>
    <cellStyle name="Note 8 8 5 2" xfId="56767"/>
    <cellStyle name="Note 8 8 6" xfId="56768"/>
    <cellStyle name="Note 8 8 7" xfId="56769"/>
    <cellStyle name="Note 8 9" xfId="56770"/>
    <cellStyle name="Note 8 9 2" xfId="56771"/>
    <cellStyle name="Note 8 9 2 2" xfId="56772"/>
    <cellStyle name="Note 8 9 2 2 2" xfId="56773"/>
    <cellStyle name="Note 8 9 2 3" xfId="56774"/>
    <cellStyle name="Note 8 9 2 4" xfId="56775"/>
    <cellStyle name="Note 8 9 3" xfId="56776"/>
    <cellStyle name="Note 8 9 3 2" xfId="56777"/>
    <cellStyle name="Note 8 9 3 2 2" xfId="56778"/>
    <cellStyle name="Note 8 9 3 3" xfId="56779"/>
    <cellStyle name="Note 8 9 4" xfId="56780"/>
    <cellStyle name="Note 8 9 4 2" xfId="56781"/>
    <cellStyle name="Note 8 9 4 2 2" xfId="56782"/>
    <cellStyle name="Note 8 9 4 3" xfId="56783"/>
    <cellStyle name="Note 8 9 5" xfId="56784"/>
    <cellStyle name="Note 8 9 5 2" xfId="56785"/>
    <cellStyle name="Note 8 9 6" xfId="56786"/>
    <cellStyle name="Note 8 9 7" xfId="56787"/>
    <cellStyle name="Note 9" xfId="56788"/>
    <cellStyle name="Note 9 10" xfId="56789"/>
    <cellStyle name="Note 9 10 2" xfId="56790"/>
    <cellStyle name="Note 9 10 2 2" xfId="56791"/>
    <cellStyle name="Note 9 10 2 2 2" xfId="56792"/>
    <cellStyle name="Note 9 10 2 2 2 2" xfId="56793"/>
    <cellStyle name="Note 9 10 2 2 2 2 2" xfId="56794"/>
    <cellStyle name="Note 9 10 2 2 2 3" xfId="56795"/>
    <cellStyle name="Note 9 10 2 2 2 4" xfId="56796"/>
    <cellStyle name="Note 9 10 2 2 3" xfId="56797"/>
    <cellStyle name="Note 9 10 2 2 3 2" xfId="56798"/>
    <cellStyle name="Note 9 10 2 2 4" xfId="56799"/>
    <cellStyle name="Note 9 10 2 2 5" xfId="56800"/>
    <cellStyle name="Note 9 10 2 3" xfId="56801"/>
    <cellStyle name="Note 9 10 2 3 2" xfId="56802"/>
    <cellStyle name="Note 9 10 2 3 2 2" xfId="56803"/>
    <cellStyle name="Note 9 10 2 3 3" xfId="56804"/>
    <cellStyle name="Note 9 10 2 3 4" xfId="56805"/>
    <cellStyle name="Note 9 10 2 4" xfId="56806"/>
    <cellStyle name="Note 9 10 2 4 2" xfId="56807"/>
    <cellStyle name="Note 9 10 2 5" xfId="56808"/>
    <cellStyle name="Note 9 10 2 6" xfId="56809"/>
    <cellStyle name="Note 9 10 3" xfId="56810"/>
    <cellStyle name="Note 9 10 3 2" xfId="56811"/>
    <cellStyle name="Note 9 10 3 2 2" xfId="56812"/>
    <cellStyle name="Note 9 10 3 2 2 2" xfId="56813"/>
    <cellStyle name="Note 9 10 3 2 3" xfId="56814"/>
    <cellStyle name="Note 9 10 3 2 4" xfId="56815"/>
    <cellStyle name="Note 9 10 3 3" xfId="56816"/>
    <cellStyle name="Note 9 10 3 3 2" xfId="56817"/>
    <cellStyle name="Note 9 10 3 4" xfId="56818"/>
    <cellStyle name="Note 9 10 3 5" xfId="56819"/>
    <cellStyle name="Note 9 10 4" xfId="56820"/>
    <cellStyle name="Note 9 10 4 2" xfId="56821"/>
    <cellStyle name="Note 9 10 4 2 2" xfId="56822"/>
    <cellStyle name="Note 9 10 4 3" xfId="56823"/>
    <cellStyle name="Note 9 10 4 4" xfId="56824"/>
    <cellStyle name="Note 9 10 5" xfId="56825"/>
    <cellStyle name="Note 9 10 5 2" xfId="56826"/>
    <cellStyle name="Note 9 10 6" xfId="56827"/>
    <cellStyle name="Note 9 10 7" xfId="56828"/>
    <cellStyle name="Note 9 11" xfId="56829"/>
    <cellStyle name="Note 9 11 2" xfId="56830"/>
    <cellStyle name="Note 9 11 2 2" xfId="56831"/>
    <cellStyle name="Note 9 11 2 2 2" xfId="56832"/>
    <cellStyle name="Note 9 11 2 2 2 2" xfId="56833"/>
    <cellStyle name="Note 9 11 2 2 2 2 2" xfId="56834"/>
    <cellStyle name="Note 9 11 2 2 2 3" xfId="56835"/>
    <cellStyle name="Note 9 11 2 2 2 4" xfId="56836"/>
    <cellStyle name="Note 9 11 2 2 3" xfId="56837"/>
    <cellStyle name="Note 9 11 2 2 3 2" xfId="56838"/>
    <cellStyle name="Note 9 11 2 2 4" xfId="56839"/>
    <cellStyle name="Note 9 11 2 2 5" xfId="56840"/>
    <cellStyle name="Note 9 11 2 3" xfId="56841"/>
    <cellStyle name="Note 9 11 2 3 2" xfId="56842"/>
    <cellStyle name="Note 9 11 2 3 2 2" xfId="56843"/>
    <cellStyle name="Note 9 11 2 3 3" xfId="56844"/>
    <cellStyle name="Note 9 11 2 3 4" xfId="56845"/>
    <cellStyle name="Note 9 11 2 4" xfId="56846"/>
    <cellStyle name="Note 9 11 2 4 2" xfId="56847"/>
    <cellStyle name="Note 9 11 2 5" xfId="56848"/>
    <cellStyle name="Note 9 11 2 6" xfId="56849"/>
    <cellStyle name="Note 9 11 3" xfId="56850"/>
    <cellStyle name="Note 9 11 3 2" xfId="56851"/>
    <cellStyle name="Note 9 11 3 2 2" xfId="56852"/>
    <cellStyle name="Note 9 11 3 2 2 2" xfId="56853"/>
    <cellStyle name="Note 9 11 3 2 3" xfId="56854"/>
    <cellStyle name="Note 9 11 3 2 4" xfId="56855"/>
    <cellStyle name="Note 9 11 3 3" xfId="56856"/>
    <cellStyle name="Note 9 11 3 3 2" xfId="56857"/>
    <cellStyle name="Note 9 11 3 4" xfId="56858"/>
    <cellStyle name="Note 9 11 3 5" xfId="56859"/>
    <cellStyle name="Note 9 11 4" xfId="56860"/>
    <cellStyle name="Note 9 11 4 2" xfId="56861"/>
    <cellStyle name="Note 9 11 4 2 2" xfId="56862"/>
    <cellStyle name="Note 9 11 4 3" xfId="56863"/>
    <cellStyle name="Note 9 11 4 4" xfId="56864"/>
    <cellStyle name="Note 9 11 5" xfId="56865"/>
    <cellStyle name="Note 9 11 5 2" xfId="56866"/>
    <cellStyle name="Note 9 11 6" xfId="56867"/>
    <cellStyle name="Note 9 11 7" xfId="56868"/>
    <cellStyle name="Note 9 12" xfId="56869"/>
    <cellStyle name="Note 9 12 2" xfId="56870"/>
    <cellStyle name="Note 9 12 2 2" xfId="56871"/>
    <cellStyle name="Note 9 12 2 2 2" xfId="56872"/>
    <cellStyle name="Note 9 12 2 2 2 2" xfId="56873"/>
    <cellStyle name="Note 9 12 2 2 2 2 2" xfId="56874"/>
    <cellStyle name="Note 9 12 2 2 2 3" xfId="56875"/>
    <cellStyle name="Note 9 12 2 2 2 4" xfId="56876"/>
    <cellStyle name="Note 9 12 2 2 3" xfId="56877"/>
    <cellStyle name="Note 9 12 2 2 3 2" xfId="56878"/>
    <cellStyle name="Note 9 12 2 2 4" xfId="56879"/>
    <cellStyle name="Note 9 12 2 2 5" xfId="56880"/>
    <cellStyle name="Note 9 12 2 3" xfId="56881"/>
    <cellStyle name="Note 9 12 2 3 2" xfId="56882"/>
    <cellStyle name="Note 9 12 2 3 2 2" xfId="56883"/>
    <cellStyle name="Note 9 12 2 3 3" xfId="56884"/>
    <cellStyle name="Note 9 12 2 3 4" xfId="56885"/>
    <cellStyle name="Note 9 12 2 4" xfId="56886"/>
    <cellStyle name="Note 9 12 2 4 2" xfId="56887"/>
    <cellStyle name="Note 9 12 2 5" xfId="56888"/>
    <cellStyle name="Note 9 12 2 6" xfId="56889"/>
    <cellStyle name="Note 9 12 3" xfId="56890"/>
    <cellStyle name="Note 9 12 3 2" xfId="56891"/>
    <cellStyle name="Note 9 12 3 2 2" xfId="56892"/>
    <cellStyle name="Note 9 12 3 2 2 2" xfId="56893"/>
    <cellStyle name="Note 9 12 3 2 3" xfId="56894"/>
    <cellStyle name="Note 9 12 3 2 4" xfId="56895"/>
    <cellStyle name="Note 9 12 3 3" xfId="56896"/>
    <cellStyle name="Note 9 12 3 3 2" xfId="56897"/>
    <cellStyle name="Note 9 12 3 4" xfId="56898"/>
    <cellStyle name="Note 9 12 3 5" xfId="56899"/>
    <cellStyle name="Note 9 12 4" xfId="56900"/>
    <cellStyle name="Note 9 12 4 2" xfId="56901"/>
    <cellStyle name="Note 9 12 4 2 2" xfId="56902"/>
    <cellStyle name="Note 9 12 4 3" xfId="56903"/>
    <cellStyle name="Note 9 12 4 4" xfId="56904"/>
    <cellStyle name="Note 9 12 5" xfId="56905"/>
    <cellStyle name="Note 9 12 5 2" xfId="56906"/>
    <cellStyle name="Note 9 12 6" xfId="56907"/>
    <cellStyle name="Note 9 12 7" xfId="56908"/>
    <cellStyle name="Note 9 13" xfId="56909"/>
    <cellStyle name="Note 9 13 2" xfId="56910"/>
    <cellStyle name="Note 9 13 2 2" xfId="56911"/>
    <cellStyle name="Note 9 13 2 2 2" xfId="56912"/>
    <cellStyle name="Note 9 13 2 2 2 2" xfId="56913"/>
    <cellStyle name="Note 9 13 2 2 2 2 2" xfId="56914"/>
    <cellStyle name="Note 9 13 2 2 2 3" xfId="56915"/>
    <cellStyle name="Note 9 13 2 2 2 4" xfId="56916"/>
    <cellStyle name="Note 9 13 2 2 3" xfId="56917"/>
    <cellStyle name="Note 9 13 2 2 3 2" xfId="56918"/>
    <cellStyle name="Note 9 13 2 2 4" xfId="56919"/>
    <cellStyle name="Note 9 13 2 2 5" xfId="56920"/>
    <cellStyle name="Note 9 13 2 3" xfId="56921"/>
    <cellStyle name="Note 9 13 2 3 2" xfId="56922"/>
    <cellStyle name="Note 9 13 2 3 2 2" xfId="56923"/>
    <cellStyle name="Note 9 13 2 3 3" xfId="56924"/>
    <cellStyle name="Note 9 13 2 3 4" xfId="56925"/>
    <cellStyle name="Note 9 13 2 4" xfId="56926"/>
    <cellStyle name="Note 9 13 2 4 2" xfId="56927"/>
    <cellStyle name="Note 9 13 2 5" xfId="56928"/>
    <cellStyle name="Note 9 13 2 6" xfId="56929"/>
    <cellStyle name="Note 9 13 3" xfId="56930"/>
    <cellStyle name="Note 9 13 3 2" xfId="56931"/>
    <cellStyle name="Note 9 13 3 2 2" xfId="56932"/>
    <cellStyle name="Note 9 13 3 2 2 2" xfId="56933"/>
    <cellStyle name="Note 9 13 3 2 3" xfId="56934"/>
    <cellStyle name="Note 9 13 3 2 4" xfId="56935"/>
    <cellStyle name="Note 9 13 3 3" xfId="56936"/>
    <cellStyle name="Note 9 13 3 3 2" xfId="56937"/>
    <cellStyle name="Note 9 13 3 4" xfId="56938"/>
    <cellStyle name="Note 9 13 3 5" xfId="56939"/>
    <cellStyle name="Note 9 13 4" xfId="56940"/>
    <cellStyle name="Note 9 13 4 2" xfId="56941"/>
    <cellStyle name="Note 9 13 4 2 2" xfId="56942"/>
    <cellStyle name="Note 9 13 4 3" xfId="56943"/>
    <cellStyle name="Note 9 13 4 4" xfId="56944"/>
    <cellStyle name="Note 9 13 5" xfId="56945"/>
    <cellStyle name="Note 9 13 5 2" xfId="56946"/>
    <cellStyle name="Note 9 13 6" xfId="56947"/>
    <cellStyle name="Note 9 13 7" xfId="56948"/>
    <cellStyle name="Note 9 14" xfId="56949"/>
    <cellStyle name="Note 9 14 2" xfId="56950"/>
    <cellStyle name="Note 9 14 2 2" xfId="56951"/>
    <cellStyle name="Note 9 14 2 2 2" xfId="56952"/>
    <cellStyle name="Note 9 14 2 2 2 2" xfId="56953"/>
    <cellStyle name="Note 9 14 2 2 2 2 2" xfId="56954"/>
    <cellStyle name="Note 9 14 2 2 2 3" xfId="56955"/>
    <cellStyle name="Note 9 14 2 2 2 4" xfId="56956"/>
    <cellStyle name="Note 9 14 2 2 3" xfId="56957"/>
    <cellStyle name="Note 9 14 2 2 3 2" xfId="56958"/>
    <cellStyle name="Note 9 14 2 2 4" xfId="56959"/>
    <cellStyle name="Note 9 14 2 2 5" xfId="56960"/>
    <cellStyle name="Note 9 14 2 3" xfId="56961"/>
    <cellStyle name="Note 9 14 2 3 2" xfId="56962"/>
    <cellStyle name="Note 9 14 2 3 2 2" xfId="56963"/>
    <cellStyle name="Note 9 14 2 3 3" xfId="56964"/>
    <cellStyle name="Note 9 14 2 3 4" xfId="56965"/>
    <cellStyle name="Note 9 14 2 4" xfId="56966"/>
    <cellStyle name="Note 9 14 2 4 2" xfId="56967"/>
    <cellStyle name="Note 9 14 2 5" xfId="56968"/>
    <cellStyle name="Note 9 14 2 6" xfId="56969"/>
    <cellStyle name="Note 9 14 3" xfId="56970"/>
    <cellStyle name="Note 9 14 3 2" xfId="56971"/>
    <cellStyle name="Note 9 14 3 2 2" xfId="56972"/>
    <cellStyle name="Note 9 14 3 2 2 2" xfId="56973"/>
    <cellStyle name="Note 9 14 3 2 3" xfId="56974"/>
    <cellStyle name="Note 9 14 3 2 4" xfId="56975"/>
    <cellStyle name="Note 9 14 3 3" xfId="56976"/>
    <cellStyle name="Note 9 14 3 3 2" xfId="56977"/>
    <cellStyle name="Note 9 14 3 4" xfId="56978"/>
    <cellStyle name="Note 9 14 3 5" xfId="56979"/>
    <cellStyle name="Note 9 14 4" xfId="56980"/>
    <cellStyle name="Note 9 14 4 2" xfId="56981"/>
    <cellStyle name="Note 9 14 4 2 2" xfId="56982"/>
    <cellStyle name="Note 9 14 4 3" xfId="56983"/>
    <cellStyle name="Note 9 14 4 4" xfId="56984"/>
    <cellStyle name="Note 9 14 5" xfId="56985"/>
    <cellStyle name="Note 9 14 5 2" xfId="56986"/>
    <cellStyle name="Note 9 14 6" xfId="56987"/>
    <cellStyle name="Note 9 14 7" xfId="56988"/>
    <cellStyle name="Note 9 15" xfId="56989"/>
    <cellStyle name="Note 9 15 2" xfId="56990"/>
    <cellStyle name="Note 9 15 2 2" xfId="56991"/>
    <cellStyle name="Note 9 15 2 2 2" xfId="56992"/>
    <cellStyle name="Note 9 15 2 2 2 2" xfId="56993"/>
    <cellStyle name="Note 9 15 2 2 2 2 2" xfId="56994"/>
    <cellStyle name="Note 9 15 2 2 2 3" xfId="56995"/>
    <cellStyle name="Note 9 15 2 2 2 4" xfId="56996"/>
    <cellStyle name="Note 9 15 2 2 3" xfId="56997"/>
    <cellStyle name="Note 9 15 2 2 3 2" xfId="56998"/>
    <cellStyle name="Note 9 15 2 2 4" xfId="56999"/>
    <cellStyle name="Note 9 15 2 2 5" xfId="57000"/>
    <cellStyle name="Note 9 15 2 3" xfId="57001"/>
    <cellStyle name="Note 9 15 2 3 2" xfId="57002"/>
    <cellStyle name="Note 9 15 2 3 2 2" xfId="57003"/>
    <cellStyle name="Note 9 15 2 3 3" xfId="57004"/>
    <cellStyle name="Note 9 15 2 3 4" xfId="57005"/>
    <cellStyle name="Note 9 15 2 4" xfId="57006"/>
    <cellStyle name="Note 9 15 2 4 2" xfId="57007"/>
    <cellStyle name="Note 9 15 2 5" xfId="57008"/>
    <cellStyle name="Note 9 15 2 6" xfId="57009"/>
    <cellStyle name="Note 9 15 3" xfId="57010"/>
    <cellStyle name="Note 9 15 3 2" xfId="57011"/>
    <cellStyle name="Note 9 15 3 2 2" xfId="57012"/>
    <cellStyle name="Note 9 15 3 2 2 2" xfId="57013"/>
    <cellStyle name="Note 9 15 3 2 3" xfId="57014"/>
    <cellStyle name="Note 9 15 3 2 4" xfId="57015"/>
    <cellStyle name="Note 9 15 3 3" xfId="57016"/>
    <cellStyle name="Note 9 15 3 3 2" xfId="57017"/>
    <cellStyle name="Note 9 15 3 4" xfId="57018"/>
    <cellStyle name="Note 9 15 3 5" xfId="57019"/>
    <cellStyle name="Note 9 15 4" xfId="57020"/>
    <cellStyle name="Note 9 15 4 2" xfId="57021"/>
    <cellStyle name="Note 9 15 4 2 2" xfId="57022"/>
    <cellStyle name="Note 9 15 4 3" xfId="57023"/>
    <cellStyle name="Note 9 15 4 4" xfId="57024"/>
    <cellStyle name="Note 9 15 5" xfId="57025"/>
    <cellStyle name="Note 9 15 5 2" xfId="57026"/>
    <cellStyle name="Note 9 15 6" xfId="57027"/>
    <cellStyle name="Note 9 15 7" xfId="57028"/>
    <cellStyle name="Note 9 16" xfId="57029"/>
    <cellStyle name="Note 9 16 2" xfId="57030"/>
    <cellStyle name="Note 9 16 2 2" xfId="57031"/>
    <cellStyle name="Note 9 16 2 2 2" xfId="57032"/>
    <cellStyle name="Note 9 16 2 2 2 2" xfId="57033"/>
    <cellStyle name="Note 9 16 2 2 2 2 2" xfId="57034"/>
    <cellStyle name="Note 9 16 2 2 2 3" xfId="57035"/>
    <cellStyle name="Note 9 16 2 2 2 4" xfId="57036"/>
    <cellStyle name="Note 9 16 2 2 3" xfId="57037"/>
    <cellStyle name="Note 9 16 2 2 3 2" xfId="57038"/>
    <cellStyle name="Note 9 16 2 2 4" xfId="57039"/>
    <cellStyle name="Note 9 16 2 2 5" xfId="57040"/>
    <cellStyle name="Note 9 16 2 3" xfId="57041"/>
    <cellStyle name="Note 9 16 2 3 2" xfId="57042"/>
    <cellStyle name="Note 9 16 2 3 2 2" xfId="57043"/>
    <cellStyle name="Note 9 16 2 3 3" xfId="57044"/>
    <cellStyle name="Note 9 16 2 3 4" xfId="57045"/>
    <cellStyle name="Note 9 16 2 4" xfId="57046"/>
    <cellStyle name="Note 9 16 2 4 2" xfId="57047"/>
    <cellStyle name="Note 9 16 2 5" xfId="57048"/>
    <cellStyle name="Note 9 16 2 6" xfId="57049"/>
    <cellStyle name="Note 9 16 3" xfId="57050"/>
    <cellStyle name="Note 9 16 3 2" xfId="57051"/>
    <cellStyle name="Note 9 16 3 2 2" xfId="57052"/>
    <cellStyle name="Note 9 16 3 2 2 2" xfId="57053"/>
    <cellStyle name="Note 9 16 3 2 3" xfId="57054"/>
    <cellStyle name="Note 9 16 3 2 4" xfId="57055"/>
    <cellStyle name="Note 9 16 3 3" xfId="57056"/>
    <cellStyle name="Note 9 16 3 3 2" xfId="57057"/>
    <cellStyle name="Note 9 16 3 4" xfId="57058"/>
    <cellStyle name="Note 9 16 3 5" xfId="57059"/>
    <cellStyle name="Note 9 16 4" xfId="57060"/>
    <cellStyle name="Note 9 16 4 2" xfId="57061"/>
    <cellStyle name="Note 9 16 4 2 2" xfId="57062"/>
    <cellStyle name="Note 9 16 4 3" xfId="57063"/>
    <cellStyle name="Note 9 16 4 4" xfId="57064"/>
    <cellStyle name="Note 9 16 5" xfId="57065"/>
    <cellStyle name="Note 9 16 5 2" xfId="57066"/>
    <cellStyle name="Note 9 16 6" xfId="57067"/>
    <cellStyle name="Note 9 16 7" xfId="57068"/>
    <cellStyle name="Note 9 17" xfId="57069"/>
    <cellStyle name="Note 9 17 2" xfId="57070"/>
    <cellStyle name="Note 9 17 2 2" xfId="57071"/>
    <cellStyle name="Note 9 17 2 2 2" xfId="57072"/>
    <cellStyle name="Note 9 17 2 2 2 2" xfId="57073"/>
    <cellStyle name="Note 9 17 2 2 2 2 2" xfId="57074"/>
    <cellStyle name="Note 9 17 2 2 2 3" xfId="57075"/>
    <cellStyle name="Note 9 17 2 2 2 4" xfId="57076"/>
    <cellStyle name="Note 9 17 2 2 3" xfId="57077"/>
    <cellStyle name="Note 9 17 2 2 3 2" xfId="57078"/>
    <cellStyle name="Note 9 17 2 2 4" xfId="57079"/>
    <cellStyle name="Note 9 17 2 2 5" xfId="57080"/>
    <cellStyle name="Note 9 17 2 3" xfId="57081"/>
    <cellStyle name="Note 9 17 2 3 2" xfId="57082"/>
    <cellStyle name="Note 9 17 2 3 2 2" xfId="57083"/>
    <cellStyle name="Note 9 17 2 3 3" xfId="57084"/>
    <cellStyle name="Note 9 17 2 3 4" xfId="57085"/>
    <cellStyle name="Note 9 17 2 4" xfId="57086"/>
    <cellStyle name="Note 9 17 2 4 2" xfId="57087"/>
    <cellStyle name="Note 9 17 2 5" xfId="57088"/>
    <cellStyle name="Note 9 17 2 6" xfId="57089"/>
    <cellStyle name="Note 9 17 3" xfId="57090"/>
    <cellStyle name="Note 9 17 3 2" xfId="57091"/>
    <cellStyle name="Note 9 17 3 2 2" xfId="57092"/>
    <cellStyle name="Note 9 17 3 2 2 2" xfId="57093"/>
    <cellStyle name="Note 9 17 3 2 3" xfId="57094"/>
    <cellStyle name="Note 9 17 3 2 4" xfId="57095"/>
    <cellStyle name="Note 9 17 3 3" xfId="57096"/>
    <cellStyle name="Note 9 17 3 3 2" xfId="57097"/>
    <cellStyle name="Note 9 17 3 4" xfId="57098"/>
    <cellStyle name="Note 9 17 3 5" xfId="57099"/>
    <cellStyle name="Note 9 17 4" xfId="57100"/>
    <cellStyle name="Note 9 17 4 2" xfId="57101"/>
    <cellStyle name="Note 9 17 4 2 2" xfId="57102"/>
    <cellStyle name="Note 9 17 4 3" xfId="57103"/>
    <cellStyle name="Note 9 17 4 4" xfId="57104"/>
    <cellStyle name="Note 9 17 5" xfId="57105"/>
    <cellStyle name="Note 9 17 5 2" xfId="57106"/>
    <cellStyle name="Note 9 17 6" xfId="57107"/>
    <cellStyle name="Note 9 17 7" xfId="57108"/>
    <cellStyle name="Note 9 18" xfId="57109"/>
    <cellStyle name="Note 9 18 2" xfId="57110"/>
    <cellStyle name="Note 9 18 2 2" xfId="57111"/>
    <cellStyle name="Note 9 18 2 2 2" xfId="57112"/>
    <cellStyle name="Note 9 18 2 2 2 2" xfId="57113"/>
    <cellStyle name="Note 9 18 2 2 2 2 2" xfId="57114"/>
    <cellStyle name="Note 9 18 2 2 2 3" xfId="57115"/>
    <cellStyle name="Note 9 18 2 2 2 4" xfId="57116"/>
    <cellStyle name="Note 9 18 2 2 3" xfId="57117"/>
    <cellStyle name="Note 9 18 2 2 3 2" xfId="57118"/>
    <cellStyle name="Note 9 18 2 2 4" xfId="57119"/>
    <cellStyle name="Note 9 18 2 2 5" xfId="57120"/>
    <cellStyle name="Note 9 18 2 3" xfId="57121"/>
    <cellStyle name="Note 9 18 2 3 2" xfId="57122"/>
    <cellStyle name="Note 9 18 2 3 2 2" xfId="57123"/>
    <cellStyle name="Note 9 18 2 3 3" xfId="57124"/>
    <cellStyle name="Note 9 18 2 3 4" xfId="57125"/>
    <cellStyle name="Note 9 18 2 4" xfId="57126"/>
    <cellStyle name="Note 9 18 2 4 2" xfId="57127"/>
    <cellStyle name="Note 9 18 2 5" xfId="57128"/>
    <cellStyle name="Note 9 18 2 6" xfId="57129"/>
    <cellStyle name="Note 9 18 3" xfId="57130"/>
    <cellStyle name="Note 9 18 3 2" xfId="57131"/>
    <cellStyle name="Note 9 18 3 2 2" xfId="57132"/>
    <cellStyle name="Note 9 18 3 2 2 2" xfId="57133"/>
    <cellStyle name="Note 9 18 3 2 3" xfId="57134"/>
    <cellStyle name="Note 9 18 3 2 4" xfId="57135"/>
    <cellStyle name="Note 9 18 3 3" xfId="57136"/>
    <cellStyle name="Note 9 18 3 3 2" xfId="57137"/>
    <cellStyle name="Note 9 18 3 4" xfId="57138"/>
    <cellStyle name="Note 9 18 3 5" xfId="57139"/>
    <cellStyle name="Note 9 18 4" xfId="57140"/>
    <cellStyle name="Note 9 18 4 2" xfId="57141"/>
    <cellStyle name="Note 9 18 4 2 2" xfId="57142"/>
    <cellStyle name="Note 9 18 4 3" xfId="57143"/>
    <cellStyle name="Note 9 18 4 4" xfId="57144"/>
    <cellStyle name="Note 9 18 5" xfId="57145"/>
    <cellStyle name="Note 9 18 5 2" xfId="57146"/>
    <cellStyle name="Note 9 18 6" xfId="57147"/>
    <cellStyle name="Note 9 18 7" xfId="57148"/>
    <cellStyle name="Note 9 19" xfId="57149"/>
    <cellStyle name="Note 9 19 2" xfId="57150"/>
    <cellStyle name="Note 9 19 2 2" xfId="57151"/>
    <cellStyle name="Note 9 19 2 2 2" xfId="57152"/>
    <cellStyle name="Note 9 19 2 2 2 2" xfId="57153"/>
    <cellStyle name="Note 9 19 2 2 2 2 2" xfId="57154"/>
    <cellStyle name="Note 9 19 2 2 2 3" xfId="57155"/>
    <cellStyle name="Note 9 19 2 2 2 4" xfId="57156"/>
    <cellStyle name="Note 9 19 2 2 3" xfId="57157"/>
    <cellStyle name="Note 9 19 2 2 3 2" xfId="57158"/>
    <cellStyle name="Note 9 19 2 2 4" xfId="57159"/>
    <cellStyle name="Note 9 19 2 2 5" xfId="57160"/>
    <cellStyle name="Note 9 19 2 3" xfId="57161"/>
    <cellStyle name="Note 9 19 2 3 2" xfId="57162"/>
    <cellStyle name="Note 9 19 2 3 2 2" xfId="57163"/>
    <cellStyle name="Note 9 19 2 3 3" xfId="57164"/>
    <cellStyle name="Note 9 19 2 3 4" xfId="57165"/>
    <cellStyle name="Note 9 19 2 4" xfId="57166"/>
    <cellStyle name="Note 9 19 2 4 2" xfId="57167"/>
    <cellStyle name="Note 9 19 2 5" xfId="57168"/>
    <cellStyle name="Note 9 19 2 6" xfId="57169"/>
    <cellStyle name="Note 9 19 3" xfId="57170"/>
    <cellStyle name="Note 9 19 3 2" xfId="57171"/>
    <cellStyle name="Note 9 19 3 2 2" xfId="57172"/>
    <cellStyle name="Note 9 19 3 2 2 2" xfId="57173"/>
    <cellStyle name="Note 9 19 3 2 3" xfId="57174"/>
    <cellStyle name="Note 9 19 3 2 4" xfId="57175"/>
    <cellStyle name="Note 9 19 3 3" xfId="57176"/>
    <cellStyle name="Note 9 19 3 3 2" xfId="57177"/>
    <cellStyle name="Note 9 19 3 4" xfId="57178"/>
    <cellStyle name="Note 9 19 3 5" xfId="57179"/>
    <cellStyle name="Note 9 19 4" xfId="57180"/>
    <cellStyle name="Note 9 19 4 2" xfId="57181"/>
    <cellStyle name="Note 9 19 4 2 2" xfId="57182"/>
    <cellStyle name="Note 9 19 4 3" xfId="57183"/>
    <cellStyle name="Note 9 19 4 4" xfId="57184"/>
    <cellStyle name="Note 9 19 5" xfId="57185"/>
    <cellStyle name="Note 9 19 5 2" xfId="57186"/>
    <cellStyle name="Note 9 19 6" xfId="57187"/>
    <cellStyle name="Note 9 19 7" xfId="57188"/>
    <cellStyle name="Note 9 2" xfId="57189"/>
    <cellStyle name="Note 9 2 2" xfId="57190"/>
    <cellStyle name="Note 9 2 2 2" xfId="57191"/>
    <cellStyle name="Note 9 2 2 2 2" xfId="57192"/>
    <cellStyle name="Note 9 2 2 2 2 2" xfId="57193"/>
    <cellStyle name="Note 9 2 2 2 2 2 2" xfId="57194"/>
    <cellStyle name="Note 9 2 2 2 2 3" xfId="57195"/>
    <cellStyle name="Note 9 2 2 2 2 4" xfId="57196"/>
    <cellStyle name="Note 9 2 2 2 3" xfId="57197"/>
    <cellStyle name="Note 9 2 2 2 3 2" xfId="57198"/>
    <cellStyle name="Note 9 2 2 2 4" xfId="57199"/>
    <cellStyle name="Note 9 2 2 2 5" xfId="57200"/>
    <cellStyle name="Note 9 2 2 3" xfId="57201"/>
    <cellStyle name="Note 9 2 2 3 2" xfId="57202"/>
    <cellStyle name="Note 9 2 2 3 2 2" xfId="57203"/>
    <cellStyle name="Note 9 2 2 3 3" xfId="57204"/>
    <cellStyle name="Note 9 2 2 3 4" xfId="57205"/>
    <cellStyle name="Note 9 2 2 4" xfId="57206"/>
    <cellStyle name="Note 9 2 2 4 2" xfId="57207"/>
    <cellStyle name="Note 9 2 2 5" xfId="57208"/>
    <cellStyle name="Note 9 2 2 6" xfId="57209"/>
    <cellStyle name="Note 9 2 3" xfId="57210"/>
    <cellStyle name="Note 9 2 3 2" xfId="57211"/>
    <cellStyle name="Note 9 2 3 2 2" xfId="57212"/>
    <cellStyle name="Note 9 2 3 2 2 2" xfId="57213"/>
    <cellStyle name="Note 9 2 3 2 3" xfId="57214"/>
    <cellStyle name="Note 9 2 3 2 4" xfId="57215"/>
    <cellStyle name="Note 9 2 3 3" xfId="57216"/>
    <cellStyle name="Note 9 2 3 3 2" xfId="57217"/>
    <cellStyle name="Note 9 2 3 4" xfId="57218"/>
    <cellStyle name="Note 9 2 3 5" xfId="57219"/>
    <cellStyle name="Note 9 2 4" xfId="57220"/>
    <cellStyle name="Note 9 2 4 2" xfId="57221"/>
    <cellStyle name="Note 9 2 4 2 2" xfId="57222"/>
    <cellStyle name="Note 9 2 4 3" xfId="57223"/>
    <cellStyle name="Note 9 2 4 4" xfId="57224"/>
    <cellStyle name="Note 9 2 5" xfId="57225"/>
    <cellStyle name="Note 9 2 5 2" xfId="57226"/>
    <cellStyle name="Note 9 2 6" xfId="57227"/>
    <cellStyle name="Note 9 2 7" xfId="57228"/>
    <cellStyle name="Note 9 20" xfId="57229"/>
    <cellStyle name="Note 9 20 2" xfId="57230"/>
    <cellStyle name="Note 9 20 2 2" xfId="57231"/>
    <cellStyle name="Note 9 20 2 2 2" xfId="57232"/>
    <cellStyle name="Note 9 20 2 2 2 2" xfId="57233"/>
    <cellStyle name="Note 9 20 2 2 2 2 2" xfId="57234"/>
    <cellStyle name="Note 9 20 2 2 2 3" xfId="57235"/>
    <cellStyle name="Note 9 20 2 2 2 4" xfId="57236"/>
    <cellStyle name="Note 9 20 2 2 3" xfId="57237"/>
    <cellStyle name="Note 9 20 2 2 3 2" xfId="57238"/>
    <cellStyle name="Note 9 20 2 2 4" xfId="57239"/>
    <cellStyle name="Note 9 20 2 2 5" xfId="57240"/>
    <cellStyle name="Note 9 20 2 3" xfId="57241"/>
    <cellStyle name="Note 9 20 2 3 2" xfId="57242"/>
    <cellStyle name="Note 9 20 2 3 2 2" xfId="57243"/>
    <cellStyle name="Note 9 20 2 3 3" xfId="57244"/>
    <cellStyle name="Note 9 20 2 3 4" xfId="57245"/>
    <cellStyle name="Note 9 20 2 4" xfId="57246"/>
    <cellStyle name="Note 9 20 2 4 2" xfId="57247"/>
    <cellStyle name="Note 9 20 2 5" xfId="57248"/>
    <cellStyle name="Note 9 20 2 6" xfId="57249"/>
    <cellStyle name="Note 9 20 3" xfId="57250"/>
    <cellStyle name="Note 9 20 3 2" xfId="57251"/>
    <cellStyle name="Note 9 20 3 2 2" xfId="57252"/>
    <cellStyle name="Note 9 20 3 2 2 2" xfId="57253"/>
    <cellStyle name="Note 9 20 3 2 3" xfId="57254"/>
    <cellStyle name="Note 9 20 3 2 4" xfId="57255"/>
    <cellStyle name="Note 9 20 3 3" xfId="57256"/>
    <cellStyle name="Note 9 20 3 3 2" xfId="57257"/>
    <cellStyle name="Note 9 20 3 4" xfId="57258"/>
    <cellStyle name="Note 9 20 3 5" xfId="57259"/>
    <cellStyle name="Note 9 20 4" xfId="57260"/>
    <cellStyle name="Note 9 20 4 2" xfId="57261"/>
    <cellStyle name="Note 9 20 4 2 2" xfId="57262"/>
    <cellStyle name="Note 9 20 4 3" xfId="57263"/>
    <cellStyle name="Note 9 20 4 4" xfId="57264"/>
    <cellStyle name="Note 9 20 5" xfId="57265"/>
    <cellStyle name="Note 9 20 5 2" xfId="57266"/>
    <cellStyle name="Note 9 20 6" xfId="57267"/>
    <cellStyle name="Note 9 20 7" xfId="57268"/>
    <cellStyle name="Note 9 21" xfId="57269"/>
    <cellStyle name="Note 9 21 2" xfId="57270"/>
    <cellStyle name="Note 9 21 2 2" xfId="57271"/>
    <cellStyle name="Note 9 21 2 2 2" xfId="57272"/>
    <cellStyle name="Note 9 21 2 2 2 2" xfId="57273"/>
    <cellStyle name="Note 9 21 2 2 2 2 2" xfId="57274"/>
    <cellStyle name="Note 9 21 2 2 2 3" xfId="57275"/>
    <cellStyle name="Note 9 21 2 2 2 4" xfId="57276"/>
    <cellStyle name="Note 9 21 2 2 3" xfId="57277"/>
    <cellStyle name="Note 9 21 2 2 3 2" xfId="57278"/>
    <cellStyle name="Note 9 21 2 2 4" xfId="57279"/>
    <cellStyle name="Note 9 21 2 2 5" xfId="57280"/>
    <cellStyle name="Note 9 21 2 3" xfId="57281"/>
    <cellStyle name="Note 9 21 2 3 2" xfId="57282"/>
    <cellStyle name="Note 9 21 2 3 2 2" xfId="57283"/>
    <cellStyle name="Note 9 21 2 3 3" xfId="57284"/>
    <cellStyle name="Note 9 21 2 3 4" xfId="57285"/>
    <cellStyle name="Note 9 21 2 4" xfId="57286"/>
    <cellStyle name="Note 9 21 2 4 2" xfId="57287"/>
    <cellStyle name="Note 9 21 2 5" xfId="57288"/>
    <cellStyle name="Note 9 21 2 6" xfId="57289"/>
    <cellStyle name="Note 9 21 3" xfId="57290"/>
    <cellStyle name="Note 9 21 3 2" xfId="57291"/>
    <cellStyle name="Note 9 21 3 2 2" xfId="57292"/>
    <cellStyle name="Note 9 21 3 2 2 2" xfId="57293"/>
    <cellStyle name="Note 9 21 3 2 3" xfId="57294"/>
    <cellStyle name="Note 9 21 3 2 4" xfId="57295"/>
    <cellStyle name="Note 9 21 3 3" xfId="57296"/>
    <cellStyle name="Note 9 21 3 3 2" xfId="57297"/>
    <cellStyle name="Note 9 21 3 4" xfId="57298"/>
    <cellStyle name="Note 9 21 3 5" xfId="57299"/>
    <cellStyle name="Note 9 21 4" xfId="57300"/>
    <cellStyle name="Note 9 21 4 2" xfId="57301"/>
    <cellStyle name="Note 9 21 4 2 2" xfId="57302"/>
    <cellStyle name="Note 9 21 4 3" xfId="57303"/>
    <cellStyle name="Note 9 21 4 4" xfId="57304"/>
    <cellStyle name="Note 9 21 5" xfId="57305"/>
    <cellStyle name="Note 9 21 5 2" xfId="57306"/>
    <cellStyle name="Note 9 21 6" xfId="57307"/>
    <cellStyle name="Note 9 21 7" xfId="57308"/>
    <cellStyle name="Note 9 22" xfId="57309"/>
    <cellStyle name="Note 9 22 2" xfId="57310"/>
    <cellStyle name="Note 9 22 2 2" xfId="57311"/>
    <cellStyle name="Note 9 22 2 2 2" xfId="57312"/>
    <cellStyle name="Note 9 22 2 2 2 2" xfId="57313"/>
    <cellStyle name="Note 9 22 2 2 2 2 2" xfId="57314"/>
    <cellStyle name="Note 9 22 2 2 2 3" xfId="57315"/>
    <cellStyle name="Note 9 22 2 2 2 4" xfId="57316"/>
    <cellStyle name="Note 9 22 2 2 3" xfId="57317"/>
    <cellStyle name="Note 9 22 2 2 3 2" xfId="57318"/>
    <cellStyle name="Note 9 22 2 2 4" xfId="57319"/>
    <cellStyle name="Note 9 22 2 2 5" xfId="57320"/>
    <cellStyle name="Note 9 22 2 3" xfId="57321"/>
    <cellStyle name="Note 9 22 2 3 2" xfId="57322"/>
    <cellStyle name="Note 9 22 2 3 2 2" xfId="57323"/>
    <cellStyle name="Note 9 22 2 3 3" xfId="57324"/>
    <cellStyle name="Note 9 22 2 3 4" xfId="57325"/>
    <cellStyle name="Note 9 22 2 4" xfId="57326"/>
    <cellStyle name="Note 9 22 2 4 2" xfId="57327"/>
    <cellStyle name="Note 9 22 2 5" xfId="57328"/>
    <cellStyle name="Note 9 22 2 6" xfId="57329"/>
    <cellStyle name="Note 9 22 3" xfId="57330"/>
    <cellStyle name="Note 9 22 3 2" xfId="57331"/>
    <cellStyle name="Note 9 22 3 2 2" xfId="57332"/>
    <cellStyle name="Note 9 22 3 2 2 2" xfId="57333"/>
    <cellStyle name="Note 9 22 3 2 3" xfId="57334"/>
    <cellStyle name="Note 9 22 3 2 4" xfId="57335"/>
    <cellStyle name="Note 9 22 3 3" xfId="57336"/>
    <cellStyle name="Note 9 22 3 3 2" xfId="57337"/>
    <cellStyle name="Note 9 22 3 4" xfId="57338"/>
    <cellStyle name="Note 9 22 3 5" xfId="57339"/>
    <cellStyle name="Note 9 22 4" xfId="57340"/>
    <cellStyle name="Note 9 22 4 2" xfId="57341"/>
    <cellStyle name="Note 9 22 4 2 2" xfId="57342"/>
    <cellStyle name="Note 9 22 4 3" xfId="57343"/>
    <cellStyle name="Note 9 22 4 4" xfId="57344"/>
    <cellStyle name="Note 9 22 5" xfId="57345"/>
    <cellStyle name="Note 9 22 5 2" xfId="57346"/>
    <cellStyle name="Note 9 22 6" xfId="57347"/>
    <cellStyle name="Note 9 22 7" xfId="57348"/>
    <cellStyle name="Note 9 23" xfId="57349"/>
    <cellStyle name="Note 9 23 2" xfId="57350"/>
    <cellStyle name="Note 9 23 2 2" xfId="57351"/>
    <cellStyle name="Note 9 23 2 2 2" xfId="57352"/>
    <cellStyle name="Note 9 23 2 2 2 2" xfId="57353"/>
    <cellStyle name="Note 9 23 2 2 2 2 2" xfId="57354"/>
    <cellStyle name="Note 9 23 2 2 2 3" xfId="57355"/>
    <cellStyle name="Note 9 23 2 2 2 4" xfId="57356"/>
    <cellStyle name="Note 9 23 2 2 3" xfId="57357"/>
    <cellStyle name="Note 9 23 2 2 3 2" xfId="57358"/>
    <cellStyle name="Note 9 23 2 2 4" xfId="57359"/>
    <cellStyle name="Note 9 23 2 2 5" xfId="57360"/>
    <cellStyle name="Note 9 23 2 3" xfId="57361"/>
    <cellStyle name="Note 9 23 2 3 2" xfId="57362"/>
    <cellStyle name="Note 9 23 2 3 2 2" xfId="57363"/>
    <cellStyle name="Note 9 23 2 3 3" xfId="57364"/>
    <cellStyle name="Note 9 23 2 3 4" xfId="57365"/>
    <cellStyle name="Note 9 23 2 4" xfId="57366"/>
    <cellStyle name="Note 9 23 2 4 2" xfId="57367"/>
    <cellStyle name="Note 9 23 2 5" xfId="57368"/>
    <cellStyle name="Note 9 23 2 6" xfId="57369"/>
    <cellStyle name="Note 9 23 3" xfId="57370"/>
    <cellStyle name="Note 9 23 3 2" xfId="57371"/>
    <cellStyle name="Note 9 23 3 2 2" xfId="57372"/>
    <cellStyle name="Note 9 23 3 2 2 2" xfId="57373"/>
    <cellStyle name="Note 9 23 3 2 3" xfId="57374"/>
    <cellStyle name="Note 9 23 3 2 4" xfId="57375"/>
    <cellStyle name="Note 9 23 3 3" xfId="57376"/>
    <cellStyle name="Note 9 23 3 3 2" xfId="57377"/>
    <cellStyle name="Note 9 23 3 4" xfId="57378"/>
    <cellStyle name="Note 9 23 3 5" xfId="57379"/>
    <cellStyle name="Note 9 23 4" xfId="57380"/>
    <cellStyle name="Note 9 23 4 2" xfId="57381"/>
    <cellStyle name="Note 9 23 4 2 2" xfId="57382"/>
    <cellStyle name="Note 9 23 4 3" xfId="57383"/>
    <cellStyle name="Note 9 23 4 4" xfId="57384"/>
    <cellStyle name="Note 9 23 5" xfId="57385"/>
    <cellStyle name="Note 9 23 5 2" xfId="57386"/>
    <cellStyle name="Note 9 23 6" xfId="57387"/>
    <cellStyle name="Note 9 23 7" xfId="57388"/>
    <cellStyle name="Note 9 24" xfId="57389"/>
    <cellStyle name="Note 9 24 2" xfId="57390"/>
    <cellStyle name="Note 9 24 2 2" xfId="57391"/>
    <cellStyle name="Note 9 24 2 2 2" xfId="57392"/>
    <cellStyle name="Note 9 24 2 2 2 2" xfId="57393"/>
    <cellStyle name="Note 9 24 2 2 2 2 2" xfId="57394"/>
    <cellStyle name="Note 9 24 2 2 2 3" xfId="57395"/>
    <cellStyle name="Note 9 24 2 2 2 4" xfId="57396"/>
    <cellStyle name="Note 9 24 2 2 3" xfId="57397"/>
    <cellStyle name="Note 9 24 2 2 3 2" xfId="57398"/>
    <cellStyle name="Note 9 24 2 2 4" xfId="57399"/>
    <cellStyle name="Note 9 24 2 2 5" xfId="57400"/>
    <cellStyle name="Note 9 24 2 3" xfId="57401"/>
    <cellStyle name="Note 9 24 2 3 2" xfId="57402"/>
    <cellStyle name="Note 9 24 2 3 2 2" xfId="57403"/>
    <cellStyle name="Note 9 24 2 3 3" xfId="57404"/>
    <cellStyle name="Note 9 24 2 3 4" xfId="57405"/>
    <cellStyle name="Note 9 24 2 4" xfId="57406"/>
    <cellStyle name="Note 9 24 2 4 2" xfId="57407"/>
    <cellStyle name="Note 9 24 2 5" xfId="57408"/>
    <cellStyle name="Note 9 24 2 6" xfId="57409"/>
    <cellStyle name="Note 9 24 3" xfId="57410"/>
    <cellStyle name="Note 9 24 3 2" xfId="57411"/>
    <cellStyle name="Note 9 24 3 2 2" xfId="57412"/>
    <cellStyle name="Note 9 24 3 2 2 2" xfId="57413"/>
    <cellStyle name="Note 9 24 3 2 3" xfId="57414"/>
    <cellStyle name="Note 9 24 3 2 4" xfId="57415"/>
    <cellStyle name="Note 9 24 3 3" xfId="57416"/>
    <cellStyle name="Note 9 24 3 3 2" xfId="57417"/>
    <cellStyle name="Note 9 24 3 4" xfId="57418"/>
    <cellStyle name="Note 9 24 3 5" xfId="57419"/>
    <cellStyle name="Note 9 24 4" xfId="57420"/>
    <cellStyle name="Note 9 24 4 2" xfId="57421"/>
    <cellStyle name="Note 9 24 4 2 2" xfId="57422"/>
    <cellStyle name="Note 9 24 4 3" xfId="57423"/>
    <cellStyle name="Note 9 24 4 4" xfId="57424"/>
    <cellStyle name="Note 9 24 5" xfId="57425"/>
    <cellStyle name="Note 9 24 5 2" xfId="57426"/>
    <cellStyle name="Note 9 24 6" xfId="57427"/>
    <cellStyle name="Note 9 24 7" xfId="57428"/>
    <cellStyle name="Note 9 25" xfId="57429"/>
    <cellStyle name="Note 9 25 2" xfId="57430"/>
    <cellStyle name="Note 9 25 2 2" xfId="57431"/>
    <cellStyle name="Note 9 25 2 2 2" xfId="57432"/>
    <cellStyle name="Note 9 25 2 2 2 2" xfId="57433"/>
    <cellStyle name="Note 9 25 2 2 2 2 2" xfId="57434"/>
    <cellStyle name="Note 9 25 2 2 2 3" xfId="57435"/>
    <cellStyle name="Note 9 25 2 2 2 4" xfId="57436"/>
    <cellStyle name="Note 9 25 2 2 3" xfId="57437"/>
    <cellStyle name="Note 9 25 2 2 3 2" xfId="57438"/>
    <cellStyle name="Note 9 25 2 2 4" xfId="57439"/>
    <cellStyle name="Note 9 25 2 2 5" xfId="57440"/>
    <cellStyle name="Note 9 25 2 3" xfId="57441"/>
    <cellStyle name="Note 9 25 2 3 2" xfId="57442"/>
    <cellStyle name="Note 9 25 2 3 2 2" xfId="57443"/>
    <cellStyle name="Note 9 25 2 3 3" xfId="57444"/>
    <cellStyle name="Note 9 25 2 3 4" xfId="57445"/>
    <cellStyle name="Note 9 25 2 4" xfId="57446"/>
    <cellStyle name="Note 9 25 2 4 2" xfId="57447"/>
    <cellStyle name="Note 9 25 2 5" xfId="57448"/>
    <cellStyle name="Note 9 25 2 6" xfId="57449"/>
    <cellStyle name="Note 9 25 3" xfId="57450"/>
    <cellStyle name="Note 9 25 3 2" xfId="57451"/>
    <cellStyle name="Note 9 25 3 2 2" xfId="57452"/>
    <cellStyle name="Note 9 25 3 2 2 2" xfId="57453"/>
    <cellStyle name="Note 9 25 3 2 3" xfId="57454"/>
    <cellStyle name="Note 9 25 3 2 4" xfId="57455"/>
    <cellStyle name="Note 9 25 3 3" xfId="57456"/>
    <cellStyle name="Note 9 25 3 3 2" xfId="57457"/>
    <cellStyle name="Note 9 25 3 4" xfId="57458"/>
    <cellStyle name="Note 9 25 3 5" xfId="57459"/>
    <cellStyle name="Note 9 25 4" xfId="57460"/>
    <cellStyle name="Note 9 25 4 2" xfId="57461"/>
    <cellStyle name="Note 9 25 4 2 2" xfId="57462"/>
    <cellStyle name="Note 9 25 4 3" xfId="57463"/>
    <cellStyle name="Note 9 25 4 4" xfId="57464"/>
    <cellStyle name="Note 9 25 5" xfId="57465"/>
    <cellStyle name="Note 9 25 5 2" xfId="57466"/>
    <cellStyle name="Note 9 25 6" xfId="57467"/>
    <cellStyle name="Note 9 25 7" xfId="57468"/>
    <cellStyle name="Note 9 26" xfId="57469"/>
    <cellStyle name="Note 9 26 2" xfId="57470"/>
    <cellStyle name="Note 9 26 2 2" xfId="57471"/>
    <cellStyle name="Note 9 26 2 2 2" xfId="57472"/>
    <cellStyle name="Note 9 26 2 2 2 2" xfId="57473"/>
    <cellStyle name="Note 9 26 2 2 2 2 2" xfId="57474"/>
    <cellStyle name="Note 9 26 2 2 2 3" xfId="57475"/>
    <cellStyle name="Note 9 26 2 2 2 4" xfId="57476"/>
    <cellStyle name="Note 9 26 2 2 3" xfId="57477"/>
    <cellStyle name="Note 9 26 2 2 3 2" xfId="57478"/>
    <cellStyle name="Note 9 26 2 2 4" xfId="57479"/>
    <cellStyle name="Note 9 26 2 2 5" xfId="57480"/>
    <cellStyle name="Note 9 26 2 3" xfId="57481"/>
    <cellStyle name="Note 9 26 2 3 2" xfId="57482"/>
    <cellStyle name="Note 9 26 2 3 2 2" xfId="57483"/>
    <cellStyle name="Note 9 26 2 3 3" xfId="57484"/>
    <cellStyle name="Note 9 26 2 3 4" xfId="57485"/>
    <cellStyle name="Note 9 26 2 4" xfId="57486"/>
    <cellStyle name="Note 9 26 2 4 2" xfId="57487"/>
    <cellStyle name="Note 9 26 2 5" xfId="57488"/>
    <cellStyle name="Note 9 26 2 6" xfId="57489"/>
    <cellStyle name="Note 9 26 3" xfId="57490"/>
    <cellStyle name="Note 9 26 3 2" xfId="57491"/>
    <cellStyle name="Note 9 26 3 2 2" xfId="57492"/>
    <cellStyle name="Note 9 26 3 2 2 2" xfId="57493"/>
    <cellStyle name="Note 9 26 3 2 3" xfId="57494"/>
    <cellStyle name="Note 9 26 3 2 4" xfId="57495"/>
    <cellStyle name="Note 9 26 3 3" xfId="57496"/>
    <cellStyle name="Note 9 26 3 3 2" xfId="57497"/>
    <cellStyle name="Note 9 26 3 4" xfId="57498"/>
    <cellStyle name="Note 9 26 3 5" xfId="57499"/>
    <cellStyle name="Note 9 26 4" xfId="57500"/>
    <cellStyle name="Note 9 26 4 2" xfId="57501"/>
    <cellStyle name="Note 9 26 4 2 2" xfId="57502"/>
    <cellStyle name="Note 9 26 4 3" xfId="57503"/>
    <cellStyle name="Note 9 26 4 4" xfId="57504"/>
    <cellStyle name="Note 9 26 5" xfId="57505"/>
    <cellStyle name="Note 9 26 5 2" xfId="57506"/>
    <cellStyle name="Note 9 26 6" xfId="57507"/>
    <cellStyle name="Note 9 26 7" xfId="57508"/>
    <cellStyle name="Note 9 27" xfId="57509"/>
    <cellStyle name="Note 9 27 2" xfId="57510"/>
    <cellStyle name="Note 9 27 2 2" xfId="57511"/>
    <cellStyle name="Note 9 27 2 2 2" xfId="57512"/>
    <cellStyle name="Note 9 27 2 2 2 2" xfId="57513"/>
    <cellStyle name="Note 9 27 2 2 2 2 2" xfId="57514"/>
    <cellStyle name="Note 9 27 2 2 2 3" xfId="57515"/>
    <cellStyle name="Note 9 27 2 2 2 4" xfId="57516"/>
    <cellStyle name="Note 9 27 2 2 3" xfId="57517"/>
    <cellStyle name="Note 9 27 2 2 3 2" xfId="57518"/>
    <cellStyle name="Note 9 27 2 2 4" xfId="57519"/>
    <cellStyle name="Note 9 27 2 2 5" xfId="57520"/>
    <cellStyle name="Note 9 27 2 3" xfId="57521"/>
    <cellStyle name="Note 9 27 2 3 2" xfId="57522"/>
    <cellStyle name="Note 9 27 2 3 2 2" xfId="57523"/>
    <cellStyle name="Note 9 27 2 3 3" xfId="57524"/>
    <cellStyle name="Note 9 27 2 3 4" xfId="57525"/>
    <cellStyle name="Note 9 27 2 4" xfId="57526"/>
    <cellStyle name="Note 9 27 2 4 2" xfId="57527"/>
    <cellStyle name="Note 9 27 2 5" xfId="57528"/>
    <cellStyle name="Note 9 27 2 6" xfId="57529"/>
    <cellStyle name="Note 9 27 3" xfId="57530"/>
    <cellStyle name="Note 9 27 3 2" xfId="57531"/>
    <cellStyle name="Note 9 27 3 2 2" xfId="57532"/>
    <cellStyle name="Note 9 27 3 2 2 2" xfId="57533"/>
    <cellStyle name="Note 9 27 3 2 3" xfId="57534"/>
    <cellStyle name="Note 9 27 3 2 4" xfId="57535"/>
    <cellStyle name="Note 9 27 3 3" xfId="57536"/>
    <cellStyle name="Note 9 27 3 3 2" xfId="57537"/>
    <cellStyle name="Note 9 27 3 4" xfId="57538"/>
    <cellStyle name="Note 9 27 3 5" xfId="57539"/>
    <cellStyle name="Note 9 27 4" xfId="57540"/>
    <cellStyle name="Note 9 27 4 2" xfId="57541"/>
    <cellStyle name="Note 9 27 4 2 2" xfId="57542"/>
    <cellStyle name="Note 9 27 4 3" xfId="57543"/>
    <cellStyle name="Note 9 27 4 4" xfId="57544"/>
    <cellStyle name="Note 9 27 5" xfId="57545"/>
    <cellStyle name="Note 9 27 5 2" xfId="57546"/>
    <cellStyle name="Note 9 27 6" xfId="57547"/>
    <cellStyle name="Note 9 27 7" xfId="57548"/>
    <cellStyle name="Note 9 28" xfId="57549"/>
    <cellStyle name="Note 9 28 2" xfId="57550"/>
    <cellStyle name="Note 9 28 2 2" xfId="57551"/>
    <cellStyle name="Note 9 28 2 2 2" xfId="57552"/>
    <cellStyle name="Note 9 28 2 2 2 2" xfId="57553"/>
    <cellStyle name="Note 9 28 2 2 2 2 2" xfId="57554"/>
    <cellStyle name="Note 9 28 2 2 2 3" xfId="57555"/>
    <cellStyle name="Note 9 28 2 2 2 4" xfId="57556"/>
    <cellStyle name="Note 9 28 2 2 3" xfId="57557"/>
    <cellStyle name="Note 9 28 2 2 3 2" xfId="57558"/>
    <cellStyle name="Note 9 28 2 2 4" xfId="57559"/>
    <cellStyle name="Note 9 28 2 2 5" xfId="57560"/>
    <cellStyle name="Note 9 28 2 3" xfId="57561"/>
    <cellStyle name="Note 9 28 2 3 2" xfId="57562"/>
    <cellStyle name="Note 9 28 2 3 2 2" xfId="57563"/>
    <cellStyle name="Note 9 28 2 3 3" xfId="57564"/>
    <cellStyle name="Note 9 28 2 3 4" xfId="57565"/>
    <cellStyle name="Note 9 28 2 4" xfId="57566"/>
    <cellStyle name="Note 9 28 2 4 2" xfId="57567"/>
    <cellStyle name="Note 9 28 2 5" xfId="57568"/>
    <cellStyle name="Note 9 28 2 6" xfId="57569"/>
    <cellStyle name="Note 9 28 3" xfId="57570"/>
    <cellStyle name="Note 9 28 3 2" xfId="57571"/>
    <cellStyle name="Note 9 28 3 2 2" xfId="57572"/>
    <cellStyle name="Note 9 28 3 2 2 2" xfId="57573"/>
    <cellStyle name="Note 9 28 3 2 3" xfId="57574"/>
    <cellStyle name="Note 9 28 3 2 4" xfId="57575"/>
    <cellStyle name="Note 9 28 3 3" xfId="57576"/>
    <cellStyle name="Note 9 28 3 3 2" xfId="57577"/>
    <cellStyle name="Note 9 28 3 4" xfId="57578"/>
    <cellStyle name="Note 9 28 3 5" xfId="57579"/>
    <cellStyle name="Note 9 28 4" xfId="57580"/>
    <cellStyle name="Note 9 28 4 2" xfId="57581"/>
    <cellStyle name="Note 9 28 4 2 2" xfId="57582"/>
    <cellStyle name="Note 9 28 4 3" xfId="57583"/>
    <cellStyle name="Note 9 28 4 4" xfId="57584"/>
    <cellStyle name="Note 9 28 5" xfId="57585"/>
    <cellStyle name="Note 9 28 5 2" xfId="57586"/>
    <cellStyle name="Note 9 28 6" xfId="57587"/>
    <cellStyle name="Note 9 28 7" xfId="57588"/>
    <cellStyle name="Note 9 29" xfId="57589"/>
    <cellStyle name="Note 9 29 2" xfId="57590"/>
    <cellStyle name="Note 9 29 2 2" xfId="57591"/>
    <cellStyle name="Note 9 29 2 2 2" xfId="57592"/>
    <cellStyle name="Note 9 29 2 2 2 2" xfId="57593"/>
    <cellStyle name="Note 9 29 2 2 2 2 2" xfId="57594"/>
    <cellStyle name="Note 9 29 2 2 2 3" xfId="57595"/>
    <cellStyle name="Note 9 29 2 2 2 4" xfId="57596"/>
    <cellStyle name="Note 9 29 2 2 3" xfId="57597"/>
    <cellStyle name="Note 9 29 2 2 3 2" xfId="57598"/>
    <cellStyle name="Note 9 29 2 2 4" xfId="57599"/>
    <cellStyle name="Note 9 29 2 2 5" xfId="57600"/>
    <cellStyle name="Note 9 29 2 3" xfId="57601"/>
    <cellStyle name="Note 9 29 2 3 2" xfId="57602"/>
    <cellStyle name="Note 9 29 2 3 2 2" xfId="57603"/>
    <cellStyle name="Note 9 29 2 3 3" xfId="57604"/>
    <cellStyle name="Note 9 29 2 3 4" xfId="57605"/>
    <cellStyle name="Note 9 29 2 4" xfId="57606"/>
    <cellStyle name="Note 9 29 2 4 2" xfId="57607"/>
    <cellStyle name="Note 9 29 2 5" xfId="57608"/>
    <cellStyle name="Note 9 29 2 6" xfId="57609"/>
    <cellStyle name="Note 9 29 3" xfId="57610"/>
    <cellStyle name="Note 9 29 3 2" xfId="57611"/>
    <cellStyle name="Note 9 29 3 2 2" xfId="57612"/>
    <cellStyle name="Note 9 29 3 2 2 2" xfId="57613"/>
    <cellStyle name="Note 9 29 3 2 3" xfId="57614"/>
    <cellStyle name="Note 9 29 3 2 4" xfId="57615"/>
    <cellStyle name="Note 9 29 3 3" xfId="57616"/>
    <cellStyle name="Note 9 29 3 3 2" xfId="57617"/>
    <cellStyle name="Note 9 29 3 4" xfId="57618"/>
    <cellStyle name="Note 9 29 3 5" xfId="57619"/>
    <cellStyle name="Note 9 29 4" xfId="57620"/>
    <cellStyle name="Note 9 29 4 2" xfId="57621"/>
    <cellStyle name="Note 9 29 4 2 2" xfId="57622"/>
    <cellStyle name="Note 9 29 4 3" xfId="57623"/>
    <cellStyle name="Note 9 29 4 4" xfId="57624"/>
    <cellStyle name="Note 9 29 5" xfId="57625"/>
    <cellStyle name="Note 9 29 5 2" xfId="57626"/>
    <cellStyle name="Note 9 29 6" xfId="57627"/>
    <cellStyle name="Note 9 29 7" xfId="57628"/>
    <cellStyle name="Note 9 3" xfId="57629"/>
    <cellStyle name="Note 9 3 2" xfId="57630"/>
    <cellStyle name="Note 9 3 2 2" xfId="57631"/>
    <cellStyle name="Note 9 3 2 2 2" xfId="57632"/>
    <cellStyle name="Note 9 3 2 2 2 2" xfId="57633"/>
    <cellStyle name="Note 9 3 2 2 2 2 2" xfId="57634"/>
    <cellStyle name="Note 9 3 2 2 2 3" xfId="57635"/>
    <cellStyle name="Note 9 3 2 2 2 4" xfId="57636"/>
    <cellStyle name="Note 9 3 2 2 3" xfId="57637"/>
    <cellStyle name="Note 9 3 2 2 3 2" xfId="57638"/>
    <cellStyle name="Note 9 3 2 2 4" xfId="57639"/>
    <cellStyle name="Note 9 3 2 2 5" xfId="57640"/>
    <cellStyle name="Note 9 3 2 3" xfId="57641"/>
    <cellStyle name="Note 9 3 2 3 2" xfId="57642"/>
    <cellStyle name="Note 9 3 2 3 2 2" xfId="57643"/>
    <cellStyle name="Note 9 3 2 3 3" xfId="57644"/>
    <cellStyle name="Note 9 3 2 3 4" xfId="57645"/>
    <cellStyle name="Note 9 3 2 4" xfId="57646"/>
    <cellStyle name="Note 9 3 2 4 2" xfId="57647"/>
    <cellStyle name="Note 9 3 2 5" xfId="57648"/>
    <cellStyle name="Note 9 3 2 6" xfId="57649"/>
    <cellStyle name="Note 9 3 3" xfId="57650"/>
    <cellStyle name="Note 9 3 3 2" xfId="57651"/>
    <cellStyle name="Note 9 3 3 2 2" xfId="57652"/>
    <cellStyle name="Note 9 3 3 2 2 2" xfId="57653"/>
    <cellStyle name="Note 9 3 3 2 3" xfId="57654"/>
    <cellStyle name="Note 9 3 3 2 4" xfId="57655"/>
    <cellStyle name="Note 9 3 3 3" xfId="57656"/>
    <cellStyle name="Note 9 3 3 3 2" xfId="57657"/>
    <cellStyle name="Note 9 3 3 4" xfId="57658"/>
    <cellStyle name="Note 9 3 3 5" xfId="57659"/>
    <cellStyle name="Note 9 3 4" xfId="57660"/>
    <cellStyle name="Note 9 3 4 2" xfId="57661"/>
    <cellStyle name="Note 9 3 4 2 2" xfId="57662"/>
    <cellStyle name="Note 9 3 4 3" xfId="57663"/>
    <cellStyle name="Note 9 3 4 4" xfId="57664"/>
    <cellStyle name="Note 9 3 5" xfId="57665"/>
    <cellStyle name="Note 9 3 5 2" xfId="57666"/>
    <cellStyle name="Note 9 3 6" xfId="57667"/>
    <cellStyle name="Note 9 3 7" xfId="57668"/>
    <cellStyle name="Note 9 30" xfId="57669"/>
    <cellStyle name="Note 9 30 2" xfId="57670"/>
    <cellStyle name="Note 9 30 2 2" xfId="57671"/>
    <cellStyle name="Note 9 30 2 2 2" xfId="57672"/>
    <cellStyle name="Note 9 30 2 2 2 2" xfId="57673"/>
    <cellStyle name="Note 9 30 2 2 2 2 2" xfId="57674"/>
    <cellStyle name="Note 9 30 2 2 2 3" xfId="57675"/>
    <cellStyle name="Note 9 30 2 2 2 4" xfId="57676"/>
    <cellStyle name="Note 9 30 2 2 3" xfId="57677"/>
    <cellStyle name="Note 9 30 2 2 3 2" xfId="57678"/>
    <cellStyle name="Note 9 30 2 2 4" xfId="57679"/>
    <cellStyle name="Note 9 30 2 2 5" xfId="57680"/>
    <cellStyle name="Note 9 30 2 3" xfId="57681"/>
    <cellStyle name="Note 9 30 2 3 2" xfId="57682"/>
    <cellStyle name="Note 9 30 2 3 2 2" xfId="57683"/>
    <cellStyle name="Note 9 30 2 3 3" xfId="57684"/>
    <cellStyle name="Note 9 30 2 3 4" xfId="57685"/>
    <cellStyle name="Note 9 30 2 4" xfId="57686"/>
    <cellStyle name="Note 9 30 2 4 2" xfId="57687"/>
    <cellStyle name="Note 9 30 2 5" xfId="57688"/>
    <cellStyle name="Note 9 30 2 6" xfId="57689"/>
    <cellStyle name="Note 9 30 3" xfId="57690"/>
    <cellStyle name="Note 9 30 3 2" xfId="57691"/>
    <cellStyle name="Note 9 30 3 2 2" xfId="57692"/>
    <cellStyle name="Note 9 30 3 2 2 2" xfId="57693"/>
    <cellStyle name="Note 9 30 3 2 3" xfId="57694"/>
    <cellStyle name="Note 9 30 3 2 4" xfId="57695"/>
    <cellStyle name="Note 9 30 3 3" xfId="57696"/>
    <cellStyle name="Note 9 30 3 3 2" xfId="57697"/>
    <cellStyle name="Note 9 30 3 4" xfId="57698"/>
    <cellStyle name="Note 9 30 3 5" xfId="57699"/>
    <cellStyle name="Note 9 30 4" xfId="57700"/>
    <cellStyle name="Note 9 30 4 2" xfId="57701"/>
    <cellStyle name="Note 9 30 4 2 2" xfId="57702"/>
    <cellStyle name="Note 9 30 4 3" xfId="57703"/>
    <cellStyle name="Note 9 30 4 4" xfId="57704"/>
    <cellStyle name="Note 9 30 5" xfId="57705"/>
    <cellStyle name="Note 9 30 5 2" xfId="57706"/>
    <cellStyle name="Note 9 30 6" xfId="57707"/>
    <cellStyle name="Note 9 30 7" xfId="57708"/>
    <cellStyle name="Note 9 31" xfId="57709"/>
    <cellStyle name="Note 9 31 2" xfId="57710"/>
    <cellStyle name="Note 9 31 2 2" xfId="57711"/>
    <cellStyle name="Note 9 31 2 2 2" xfId="57712"/>
    <cellStyle name="Note 9 31 2 2 2 2" xfId="57713"/>
    <cellStyle name="Note 9 31 2 2 2 2 2" xfId="57714"/>
    <cellStyle name="Note 9 31 2 2 2 3" xfId="57715"/>
    <cellStyle name="Note 9 31 2 2 2 4" xfId="57716"/>
    <cellStyle name="Note 9 31 2 2 3" xfId="57717"/>
    <cellStyle name="Note 9 31 2 2 3 2" xfId="57718"/>
    <cellStyle name="Note 9 31 2 2 4" xfId="57719"/>
    <cellStyle name="Note 9 31 2 2 5" xfId="57720"/>
    <cellStyle name="Note 9 31 2 3" xfId="57721"/>
    <cellStyle name="Note 9 31 2 3 2" xfId="57722"/>
    <cellStyle name="Note 9 31 2 3 2 2" xfId="57723"/>
    <cellStyle name="Note 9 31 2 3 3" xfId="57724"/>
    <cellStyle name="Note 9 31 2 3 4" xfId="57725"/>
    <cellStyle name="Note 9 31 2 4" xfId="57726"/>
    <cellStyle name="Note 9 31 2 4 2" xfId="57727"/>
    <cellStyle name="Note 9 31 2 5" xfId="57728"/>
    <cellStyle name="Note 9 31 2 6" xfId="57729"/>
    <cellStyle name="Note 9 31 3" xfId="57730"/>
    <cellStyle name="Note 9 31 3 2" xfId="57731"/>
    <cellStyle name="Note 9 31 3 2 2" xfId="57732"/>
    <cellStyle name="Note 9 31 3 2 2 2" xfId="57733"/>
    <cellStyle name="Note 9 31 3 2 3" xfId="57734"/>
    <cellStyle name="Note 9 31 3 2 4" xfId="57735"/>
    <cellStyle name="Note 9 31 3 3" xfId="57736"/>
    <cellStyle name="Note 9 31 3 3 2" xfId="57737"/>
    <cellStyle name="Note 9 31 3 4" xfId="57738"/>
    <cellStyle name="Note 9 31 3 5" xfId="57739"/>
    <cellStyle name="Note 9 31 4" xfId="57740"/>
    <cellStyle name="Note 9 31 4 2" xfId="57741"/>
    <cellStyle name="Note 9 31 4 2 2" xfId="57742"/>
    <cellStyle name="Note 9 31 4 3" xfId="57743"/>
    <cellStyle name="Note 9 31 4 4" xfId="57744"/>
    <cellStyle name="Note 9 31 5" xfId="57745"/>
    <cellStyle name="Note 9 31 5 2" xfId="57746"/>
    <cellStyle name="Note 9 31 6" xfId="57747"/>
    <cellStyle name="Note 9 31 7" xfId="57748"/>
    <cellStyle name="Note 9 32" xfId="57749"/>
    <cellStyle name="Note 9 32 2" xfId="57750"/>
    <cellStyle name="Note 9 32 2 2" xfId="57751"/>
    <cellStyle name="Note 9 32 2 2 2" xfId="57752"/>
    <cellStyle name="Note 9 32 2 2 2 2" xfId="57753"/>
    <cellStyle name="Note 9 32 2 2 2 2 2" xfId="57754"/>
    <cellStyle name="Note 9 32 2 2 2 3" xfId="57755"/>
    <cellStyle name="Note 9 32 2 2 2 4" xfId="57756"/>
    <cellStyle name="Note 9 32 2 2 3" xfId="57757"/>
    <cellStyle name="Note 9 32 2 2 3 2" xfId="57758"/>
    <cellStyle name="Note 9 32 2 2 4" xfId="57759"/>
    <cellStyle name="Note 9 32 2 2 5" xfId="57760"/>
    <cellStyle name="Note 9 32 2 3" xfId="57761"/>
    <cellStyle name="Note 9 32 2 3 2" xfId="57762"/>
    <cellStyle name="Note 9 32 2 3 2 2" xfId="57763"/>
    <cellStyle name="Note 9 32 2 3 3" xfId="57764"/>
    <cellStyle name="Note 9 32 2 3 4" xfId="57765"/>
    <cellStyle name="Note 9 32 2 4" xfId="57766"/>
    <cellStyle name="Note 9 32 2 4 2" xfId="57767"/>
    <cellStyle name="Note 9 32 2 5" xfId="57768"/>
    <cellStyle name="Note 9 32 2 6" xfId="57769"/>
    <cellStyle name="Note 9 32 3" xfId="57770"/>
    <cellStyle name="Note 9 32 3 2" xfId="57771"/>
    <cellStyle name="Note 9 32 3 2 2" xfId="57772"/>
    <cellStyle name="Note 9 32 3 2 2 2" xfId="57773"/>
    <cellStyle name="Note 9 32 3 2 3" xfId="57774"/>
    <cellStyle name="Note 9 32 3 2 4" xfId="57775"/>
    <cellStyle name="Note 9 32 3 3" xfId="57776"/>
    <cellStyle name="Note 9 32 3 3 2" xfId="57777"/>
    <cellStyle name="Note 9 32 3 4" xfId="57778"/>
    <cellStyle name="Note 9 32 3 5" xfId="57779"/>
    <cellStyle name="Note 9 32 4" xfId="57780"/>
    <cellStyle name="Note 9 32 4 2" xfId="57781"/>
    <cellStyle name="Note 9 32 4 2 2" xfId="57782"/>
    <cellStyle name="Note 9 32 4 3" xfId="57783"/>
    <cellStyle name="Note 9 32 4 4" xfId="57784"/>
    <cellStyle name="Note 9 32 5" xfId="57785"/>
    <cellStyle name="Note 9 32 5 2" xfId="57786"/>
    <cellStyle name="Note 9 32 6" xfId="57787"/>
    <cellStyle name="Note 9 32 7" xfId="57788"/>
    <cellStyle name="Note 9 33" xfId="57789"/>
    <cellStyle name="Note 9 33 2" xfId="57790"/>
    <cellStyle name="Note 9 33 2 2" xfId="57791"/>
    <cellStyle name="Note 9 33 2 2 2" xfId="57792"/>
    <cellStyle name="Note 9 33 2 2 2 2" xfId="57793"/>
    <cellStyle name="Note 9 33 2 2 3" xfId="57794"/>
    <cellStyle name="Note 9 33 2 2 4" xfId="57795"/>
    <cellStyle name="Note 9 33 2 3" xfId="57796"/>
    <cellStyle name="Note 9 33 2 3 2" xfId="57797"/>
    <cellStyle name="Note 9 33 2 4" xfId="57798"/>
    <cellStyle name="Note 9 33 2 5" xfId="57799"/>
    <cellStyle name="Note 9 33 3" xfId="57800"/>
    <cellStyle name="Note 9 33 3 2" xfId="57801"/>
    <cellStyle name="Note 9 33 3 2 2" xfId="57802"/>
    <cellStyle name="Note 9 33 3 3" xfId="57803"/>
    <cellStyle name="Note 9 33 3 4" xfId="57804"/>
    <cellStyle name="Note 9 33 4" xfId="57805"/>
    <cellStyle name="Note 9 33 4 2" xfId="57806"/>
    <cellStyle name="Note 9 33 5" xfId="57807"/>
    <cellStyle name="Note 9 33 6" xfId="57808"/>
    <cellStyle name="Note 9 34" xfId="57809"/>
    <cellStyle name="Note 9 34 2" xfId="57810"/>
    <cellStyle name="Note 9 34 2 2" xfId="57811"/>
    <cellStyle name="Note 9 34 2 2 2" xfId="57812"/>
    <cellStyle name="Note 9 34 2 3" xfId="57813"/>
    <cellStyle name="Note 9 34 2 4" xfId="57814"/>
    <cellStyle name="Note 9 34 3" xfId="57815"/>
    <cellStyle name="Note 9 34 3 2" xfId="57816"/>
    <cellStyle name="Note 9 34 4" xfId="57817"/>
    <cellStyle name="Note 9 34 5" xfId="57818"/>
    <cellStyle name="Note 9 35" xfId="57819"/>
    <cellStyle name="Note 9 35 2" xfId="57820"/>
    <cellStyle name="Note 9 35 2 2" xfId="57821"/>
    <cellStyle name="Note 9 35 3" xfId="57822"/>
    <cellStyle name="Note 9 35 4" xfId="57823"/>
    <cellStyle name="Note 9 36" xfId="57824"/>
    <cellStyle name="Note 9 36 2" xfId="57825"/>
    <cellStyle name="Note 9 37" xfId="57826"/>
    <cellStyle name="Note 9 38" xfId="57827"/>
    <cellStyle name="Note 9 4" xfId="57828"/>
    <cellStyle name="Note 9 4 2" xfId="57829"/>
    <cellStyle name="Note 9 4 2 2" xfId="57830"/>
    <cellStyle name="Note 9 4 2 2 2" xfId="57831"/>
    <cellStyle name="Note 9 4 2 2 2 2" xfId="57832"/>
    <cellStyle name="Note 9 4 2 2 2 2 2" xfId="57833"/>
    <cellStyle name="Note 9 4 2 2 2 3" xfId="57834"/>
    <cellStyle name="Note 9 4 2 2 2 4" xfId="57835"/>
    <cellStyle name="Note 9 4 2 2 3" xfId="57836"/>
    <cellStyle name="Note 9 4 2 2 3 2" xfId="57837"/>
    <cellStyle name="Note 9 4 2 2 4" xfId="57838"/>
    <cellStyle name="Note 9 4 2 2 5" xfId="57839"/>
    <cellStyle name="Note 9 4 2 3" xfId="57840"/>
    <cellStyle name="Note 9 4 2 3 2" xfId="57841"/>
    <cellStyle name="Note 9 4 2 3 2 2" xfId="57842"/>
    <cellStyle name="Note 9 4 2 3 3" xfId="57843"/>
    <cellStyle name="Note 9 4 2 3 4" xfId="57844"/>
    <cellStyle name="Note 9 4 2 4" xfId="57845"/>
    <cellStyle name="Note 9 4 2 4 2" xfId="57846"/>
    <cellStyle name="Note 9 4 2 5" xfId="57847"/>
    <cellStyle name="Note 9 4 2 6" xfId="57848"/>
    <cellStyle name="Note 9 4 3" xfId="57849"/>
    <cellStyle name="Note 9 4 3 2" xfId="57850"/>
    <cellStyle name="Note 9 4 3 2 2" xfId="57851"/>
    <cellStyle name="Note 9 4 3 2 2 2" xfId="57852"/>
    <cellStyle name="Note 9 4 3 2 3" xfId="57853"/>
    <cellStyle name="Note 9 4 3 2 4" xfId="57854"/>
    <cellStyle name="Note 9 4 3 3" xfId="57855"/>
    <cellStyle name="Note 9 4 3 3 2" xfId="57856"/>
    <cellStyle name="Note 9 4 3 4" xfId="57857"/>
    <cellStyle name="Note 9 4 3 5" xfId="57858"/>
    <cellStyle name="Note 9 4 4" xfId="57859"/>
    <cellStyle name="Note 9 4 4 2" xfId="57860"/>
    <cellStyle name="Note 9 4 4 2 2" xfId="57861"/>
    <cellStyle name="Note 9 4 4 3" xfId="57862"/>
    <cellStyle name="Note 9 4 4 4" xfId="57863"/>
    <cellStyle name="Note 9 4 5" xfId="57864"/>
    <cellStyle name="Note 9 4 5 2" xfId="57865"/>
    <cellStyle name="Note 9 4 6" xfId="57866"/>
    <cellStyle name="Note 9 4 7" xfId="57867"/>
    <cellStyle name="Note 9 5" xfId="57868"/>
    <cellStyle name="Note 9 5 2" xfId="57869"/>
    <cellStyle name="Note 9 5 2 2" xfId="57870"/>
    <cellStyle name="Note 9 5 2 2 2" xfId="57871"/>
    <cellStyle name="Note 9 5 2 2 2 2" xfId="57872"/>
    <cellStyle name="Note 9 5 2 2 2 2 2" xfId="57873"/>
    <cellStyle name="Note 9 5 2 2 2 3" xfId="57874"/>
    <cellStyle name="Note 9 5 2 2 2 4" xfId="57875"/>
    <cellStyle name="Note 9 5 2 2 3" xfId="57876"/>
    <cellStyle name="Note 9 5 2 2 3 2" xfId="57877"/>
    <cellStyle name="Note 9 5 2 2 4" xfId="57878"/>
    <cellStyle name="Note 9 5 2 2 5" xfId="57879"/>
    <cellStyle name="Note 9 5 2 3" xfId="57880"/>
    <cellStyle name="Note 9 5 2 3 2" xfId="57881"/>
    <cellStyle name="Note 9 5 2 3 2 2" xfId="57882"/>
    <cellStyle name="Note 9 5 2 3 3" xfId="57883"/>
    <cellStyle name="Note 9 5 2 3 4" xfId="57884"/>
    <cellStyle name="Note 9 5 2 4" xfId="57885"/>
    <cellStyle name="Note 9 5 2 4 2" xfId="57886"/>
    <cellStyle name="Note 9 5 2 5" xfId="57887"/>
    <cellStyle name="Note 9 5 2 6" xfId="57888"/>
    <cellStyle name="Note 9 5 3" xfId="57889"/>
    <cellStyle name="Note 9 5 3 2" xfId="57890"/>
    <cellStyle name="Note 9 5 3 2 2" xfId="57891"/>
    <cellStyle name="Note 9 5 3 2 2 2" xfId="57892"/>
    <cellStyle name="Note 9 5 3 2 3" xfId="57893"/>
    <cellStyle name="Note 9 5 3 2 4" xfId="57894"/>
    <cellStyle name="Note 9 5 3 3" xfId="57895"/>
    <cellStyle name="Note 9 5 3 3 2" xfId="57896"/>
    <cellStyle name="Note 9 5 3 4" xfId="57897"/>
    <cellStyle name="Note 9 5 3 5" xfId="57898"/>
    <cellStyle name="Note 9 5 4" xfId="57899"/>
    <cellStyle name="Note 9 5 4 2" xfId="57900"/>
    <cellStyle name="Note 9 5 4 2 2" xfId="57901"/>
    <cellStyle name="Note 9 5 4 3" xfId="57902"/>
    <cellStyle name="Note 9 5 4 4" xfId="57903"/>
    <cellStyle name="Note 9 5 5" xfId="57904"/>
    <cellStyle name="Note 9 5 5 2" xfId="57905"/>
    <cellStyle name="Note 9 5 6" xfId="57906"/>
    <cellStyle name="Note 9 5 7" xfId="57907"/>
    <cellStyle name="Note 9 6" xfId="57908"/>
    <cellStyle name="Note 9 6 2" xfId="57909"/>
    <cellStyle name="Note 9 6 2 2" xfId="57910"/>
    <cellStyle name="Note 9 6 2 2 2" xfId="57911"/>
    <cellStyle name="Note 9 6 2 2 2 2" xfId="57912"/>
    <cellStyle name="Note 9 6 2 2 2 2 2" xfId="57913"/>
    <cellStyle name="Note 9 6 2 2 2 3" xfId="57914"/>
    <cellStyle name="Note 9 6 2 2 2 4" xfId="57915"/>
    <cellStyle name="Note 9 6 2 2 3" xfId="57916"/>
    <cellStyle name="Note 9 6 2 2 3 2" xfId="57917"/>
    <cellStyle name="Note 9 6 2 2 4" xfId="57918"/>
    <cellStyle name="Note 9 6 2 2 5" xfId="57919"/>
    <cellStyle name="Note 9 6 2 3" xfId="57920"/>
    <cellStyle name="Note 9 6 2 3 2" xfId="57921"/>
    <cellStyle name="Note 9 6 2 3 2 2" xfId="57922"/>
    <cellStyle name="Note 9 6 2 3 3" xfId="57923"/>
    <cellStyle name="Note 9 6 2 3 4" xfId="57924"/>
    <cellStyle name="Note 9 6 2 4" xfId="57925"/>
    <cellStyle name="Note 9 6 2 4 2" xfId="57926"/>
    <cellStyle name="Note 9 6 2 5" xfId="57927"/>
    <cellStyle name="Note 9 6 2 6" xfId="57928"/>
    <cellStyle name="Note 9 6 3" xfId="57929"/>
    <cellStyle name="Note 9 6 3 2" xfId="57930"/>
    <cellStyle name="Note 9 6 3 2 2" xfId="57931"/>
    <cellStyle name="Note 9 6 3 2 2 2" xfId="57932"/>
    <cellStyle name="Note 9 6 3 2 3" xfId="57933"/>
    <cellStyle name="Note 9 6 3 2 4" xfId="57934"/>
    <cellStyle name="Note 9 6 3 3" xfId="57935"/>
    <cellStyle name="Note 9 6 3 3 2" xfId="57936"/>
    <cellStyle name="Note 9 6 3 4" xfId="57937"/>
    <cellStyle name="Note 9 6 3 5" xfId="57938"/>
    <cellStyle name="Note 9 6 4" xfId="57939"/>
    <cellStyle name="Note 9 6 4 2" xfId="57940"/>
    <cellStyle name="Note 9 6 4 2 2" xfId="57941"/>
    <cellStyle name="Note 9 6 4 3" xfId="57942"/>
    <cellStyle name="Note 9 6 4 4" xfId="57943"/>
    <cellStyle name="Note 9 6 5" xfId="57944"/>
    <cellStyle name="Note 9 6 5 2" xfId="57945"/>
    <cellStyle name="Note 9 6 6" xfId="57946"/>
    <cellStyle name="Note 9 6 7" xfId="57947"/>
    <cellStyle name="Note 9 7" xfId="57948"/>
    <cellStyle name="Note 9 7 2" xfId="57949"/>
    <cellStyle name="Note 9 7 2 2" xfId="57950"/>
    <cellStyle name="Note 9 7 2 2 2" xfId="57951"/>
    <cellStyle name="Note 9 7 2 2 2 2" xfId="57952"/>
    <cellStyle name="Note 9 7 2 2 2 2 2" xfId="57953"/>
    <cellStyle name="Note 9 7 2 2 2 3" xfId="57954"/>
    <cellStyle name="Note 9 7 2 2 2 4" xfId="57955"/>
    <cellStyle name="Note 9 7 2 2 3" xfId="57956"/>
    <cellStyle name="Note 9 7 2 2 3 2" xfId="57957"/>
    <cellStyle name="Note 9 7 2 2 4" xfId="57958"/>
    <cellStyle name="Note 9 7 2 2 5" xfId="57959"/>
    <cellStyle name="Note 9 7 2 3" xfId="57960"/>
    <cellStyle name="Note 9 7 2 3 2" xfId="57961"/>
    <cellStyle name="Note 9 7 2 3 2 2" xfId="57962"/>
    <cellStyle name="Note 9 7 2 3 3" xfId="57963"/>
    <cellStyle name="Note 9 7 2 3 4" xfId="57964"/>
    <cellStyle name="Note 9 7 2 4" xfId="57965"/>
    <cellStyle name="Note 9 7 2 4 2" xfId="57966"/>
    <cellStyle name="Note 9 7 2 5" xfId="57967"/>
    <cellStyle name="Note 9 7 2 6" xfId="57968"/>
    <cellStyle name="Note 9 7 3" xfId="57969"/>
    <cellStyle name="Note 9 7 3 2" xfId="57970"/>
    <cellStyle name="Note 9 7 3 2 2" xfId="57971"/>
    <cellStyle name="Note 9 7 3 2 2 2" xfId="57972"/>
    <cellStyle name="Note 9 7 3 2 3" xfId="57973"/>
    <cellStyle name="Note 9 7 3 2 4" xfId="57974"/>
    <cellStyle name="Note 9 7 3 3" xfId="57975"/>
    <cellStyle name="Note 9 7 3 3 2" xfId="57976"/>
    <cellStyle name="Note 9 7 3 4" xfId="57977"/>
    <cellStyle name="Note 9 7 3 5" xfId="57978"/>
    <cellStyle name="Note 9 7 4" xfId="57979"/>
    <cellStyle name="Note 9 7 4 2" xfId="57980"/>
    <cellStyle name="Note 9 7 4 2 2" xfId="57981"/>
    <cellStyle name="Note 9 7 4 3" xfId="57982"/>
    <cellStyle name="Note 9 7 4 4" xfId="57983"/>
    <cellStyle name="Note 9 7 5" xfId="57984"/>
    <cellStyle name="Note 9 7 5 2" xfId="57985"/>
    <cellStyle name="Note 9 7 6" xfId="57986"/>
    <cellStyle name="Note 9 7 7" xfId="57987"/>
    <cellStyle name="Note 9 8" xfId="57988"/>
    <cellStyle name="Note 9 8 2" xfId="57989"/>
    <cellStyle name="Note 9 8 2 2" xfId="57990"/>
    <cellStyle name="Note 9 8 2 2 2" xfId="57991"/>
    <cellStyle name="Note 9 8 2 2 2 2" xfId="57992"/>
    <cellStyle name="Note 9 8 2 2 2 2 2" xfId="57993"/>
    <cellStyle name="Note 9 8 2 2 2 3" xfId="57994"/>
    <cellStyle name="Note 9 8 2 2 2 4" xfId="57995"/>
    <cellStyle name="Note 9 8 2 2 3" xfId="57996"/>
    <cellStyle name="Note 9 8 2 2 3 2" xfId="57997"/>
    <cellStyle name="Note 9 8 2 2 4" xfId="57998"/>
    <cellStyle name="Note 9 8 2 2 5" xfId="57999"/>
    <cellStyle name="Note 9 8 2 3" xfId="58000"/>
    <cellStyle name="Note 9 8 2 3 2" xfId="58001"/>
    <cellStyle name="Note 9 8 2 3 2 2" xfId="58002"/>
    <cellStyle name="Note 9 8 2 3 3" xfId="58003"/>
    <cellStyle name="Note 9 8 2 3 4" xfId="58004"/>
    <cellStyle name="Note 9 8 2 4" xfId="58005"/>
    <cellStyle name="Note 9 8 2 4 2" xfId="58006"/>
    <cellStyle name="Note 9 8 2 5" xfId="58007"/>
    <cellStyle name="Note 9 8 2 6" xfId="58008"/>
    <cellStyle name="Note 9 8 3" xfId="58009"/>
    <cellStyle name="Note 9 8 3 2" xfId="58010"/>
    <cellStyle name="Note 9 8 3 2 2" xfId="58011"/>
    <cellStyle name="Note 9 8 3 2 2 2" xfId="58012"/>
    <cellStyle name="Note 9 8 3 2 3" xfId="58013"/>
    <cellStyle name="Note 9 8 3 2 4" xfId="58014"/>
    <cellStyle name="Note 9 8 3 3" xfId="58015"/>
    <cellStyle name="Note 9 8 3 3 2" xfId="58016"/>
    <cellStyle name="Note 9 8 3 4" xfId="58017"/>
    <cellStyle name="Note 9 8 3 5" xfId="58018"/>
    <cellStyle name="Note 9 8 4" xfId="58019"/>
    <cellStyle name="Note 9 8 4 2" xfId="58020"/>
    <cellStyle name="Note 9 8 4 2 2" xfId="58021"/>
    <cellStyle name="Note 9 8 4 3" xfId="58022"/>
    <cellStyle name="Note 9 8 4 4" xfId="58023"/>
    <cellStyle name="Note 9 8 5" xfId="58024"/>
    <cellStyle name="Note 9 8 5 2" xfId="58025"/>
    <cellStyle name="Note 9 8 6" xfId="58026"/>
    <cellStyle name="Note 9 8 7" xfId="58027"/>
    <cellStyle name="Note 9 9" xfId="58028"/>
    <cellStyle name="Note 9 9 2" xfId="58029"/>
    <cellStyle name="Note 9 9 2 2" xfId="58030"/>
    <cellStyle name="Note 9 9 2 2 2" xfId="58031"/>
    <cellStyle name="Note 9 9 2 2 2 2" xfId="58032"/>
    <cellStyle name="Note 9 9 2 2 2 2 2" xfId="58033"/>
    <cellStyle name="Note 9 9 2 2 2 3" xfId="58034"/>
    <cellStyle name="Note 9 9 2 2 2 4" xfId="58035"/>
    <cellStyle name="Note 9 9 2 2 3" xfId="58036"/>
    <cellStyle name="Note 9 9 2 2 3 2" xfId="58037"/>
    <cellStyle name="Note 9 9 2 2 4" xfId="58038"/>
    <cellStyle name="Note 9 9 2 2 5" xfId="58039"/>
    <cellStyle name="Note 9 9 2 3" xfId="58040"/>
    <cellStyle name="Note 9 9 2 3 2" xfId="58041"/>
    <cellStyle name="Note 9 9 2 3 2 2" xfId="58042"/>
    <cellStyle name="Note 9 9 2 3 3" xfId="58043"/>
    <cellStyle name="Note 9 9 2 3 4" xfId="58044"/>
    <cellStyle name="Note 9 9 2 4" xfId="58045"/>
    <cellStyle name="Note 9 9 2 4 2" xfId="58046"/>
    <cellStyle name="Note 9 9 2 5" xfId="58047"/>
    <cellStyle name="Note 9 9 2 6" xfId="58048"/>
    <cellStyle name="Note 9 9 3" xfId="58049"/>
    <cellStyle name="Note 9 9 3 2" xfId="58050"/>
    <cellStyle name="Note 9 9 3 2 2" xfId="58051"/>
    <cellStyle name="Note 9 9 3 2 2 2" xfId="58052"/>
    <cellStyle name="Note 9 9 3 2 3" xfId="58053"/>
    <cellStyle name="Note 9 9 3 2 4" xfId="58054"/>
    <cellStyle name="Note 9 9 3 3" xfId="58055"/>
    <cellStyle name="Note 9 9 3 3 2" xfId="58056"/>
    <cellStyle name="Note 9 9 3 4" xfId="58057"/>
    <cellStyle name="Note 9 9 3 5" xfId="58058"/>
    <cellStyle name="Note 9 9 4" xfId="58059"/>
    <cellStyle name="Note 9 9 4 2" xfId="58060"/>
    <cellStyle name="Note 9 9 4 2 2" xfId="58061"/>
    <cellStyle name="Note 9 9 4 3" xfId="58062"/>
    <cellStyle name="Note 9 9 4 4" xfId="58063"/>
    <cellStyle name="Note 9 9 5" xfId="58064"/>
    <cellStyle name="Note 9 9 5 2" xfId="58065"/>
    <cellStyle name="Note 9 9 6" xfId="58066"/>
    <cellStyle name="Note 9 9 7" xfId="58067"/>
    <cellStyle name="Output" xfId="58563" builtinId="21" customBuiltin="1"/>
    <cellStyle name="Output 10" xfId="58068"/>
    <cellStyle name="Output 11" xfId="58069"/>
    <cellStyle name="Output 12" xfId="58070"/>
    <cellStyle name="Output 13" xfId="58071"/>
    <cellStyle name="Output 14" xfId="58072"/>
    <cellStyle name="Output 15" xfId="58073"/>
    <cellStyle name="Output 16" xfId="58074"/>
    <cellStyle name="Output 2" xfId="14"/>
    <cellStyle name="Output 2 2" xfId="58507"/>
    <cellStyle name="Output 3" xfId="58075"/>
    <cellStyle name="Output 4" xfId="58076"/>
    <cellStyle name="Output 5" xfId="58077"/>
    <cellStyle name="Output 6" xfId="58078"/>
    <cellStyle name="Output 7" xfId="58079"/>
    <cellStyle name="Output 8" xfId="58080"/>
    <cellStyle name="Output 9" xfId="58081"/>
    <cellStyle name="Percent" xfId="58554" builtinId="5"/>
    <cellStyle name="Percent 10" xfId="58082"/>
    <cellStyle name="Percent 11" xfId="58083"/>
    <cellStyle name="Percent 12" xfId="58084"/>
    <cellStyle name="Percent 13" xfId="58085"/>
    <cellStyle name="Percent 14" xfId="58086"/>
    <cellStyle name="Percent 15" xfId="58087"/>
    <cellStyle name="Percent 16" xfId="58088"/>
    <cellStyle name="Percent 17" xfId="58089"/>
    <cellStyle name="Percent 18" xfId="58090"/>
    <cellStyle name="Percent 19" xfId="58091"/>
    <cellStyle name="Percent 19 2" xfId="58092"/>
    <cellStyle name="Percent 19 2 2" xfId="58093"/>
    <cellStyle name="Percent 19 2 2 2" xfId="58094"/>
    <cellStyle name="Percent 19 2 3" xfId="58095"/>
    <cellStyle name="Percent 19 2 4" xfId="58096"/>
    <cellStyle name="Percent 19 3" xfId="58097"/>
    <cellStyle name="Percent 19 3 2" xfId="58098"/>
    <cellStyle name="Percent 19 3 2 2" xfId="58099"/>
    <cellStyle name="Percent 19 3 3" xfId="58100"/>
    <cellStyle name="Percent 19 4" xfId="58101"/>
    <cellStyle name="Percent 19 4 2" xfId="58102"/>
    <cellStyle name="Percent 19 4 2 2" xfId="58103"/>
    <cellStyle name="Percent 19 4 3" xfId="58104"/>
    <cellStyle name="Percent 19 5" xfId="58105"/>
    <cellStyle name="Percent 19 5 2" xfId="58106"/>
    <cellStyle name="Percent 19 6" xfId="58107"/>
    <cellStyle name="Percent 19 7" xfId="58108"/>
    <cellStyle name="Percent 2" xfId="53"/>
    <cellStyle name="Percent 2 10" xfId="58109"/>
    <cellStyle name="Percent 2 10 2" xfId="58110"/>
    <cellStyle name="Percent 2 10 3" xfId="58111"/>
    <cellStyle name="Percent 2 10 4" xfId="58112"/>
    <cellStyle name="Percent 2 10 5" xfId="58113"/>
    <cellStyle name="Percent 2 11" xfId="58114"/>
    <cellStyle name="Percent 2 11 2" xfId="58115"/>
    <cellStyle name="Percent 2 11 3" xfId="58116"/>
    <cellStyle name="Percent 2 11 4" xfId="58117"/>
    <cellStyle name="Percent 2 11 5" xfId="58118"/>
    <cellStyle name="Percent 2 12" xfId="58119"/>
    <cellStyle name="Percent 2 12 2" xfId="58120"/>
    <cellStyle name="Percent 2 12 3" xfId="58121"/>
    <cellStyle name="Percent 2 12 4" xfId="58122"/>
    <cellStyle name="Percent 2 12 5" xfId="58123"/>
    <cellStyle name="Percent 2 13" xfId="58124"/>
    <cellStyle name="Percent 2 13 2" xfId="58125"/>
    <cellStyle name="Percent 2 13 3" xfId="58126"/>
    <cellStyle name="Percent 2 13 4" xfId="58127"/>
    <cellStyle name="Percent 2 13 5" xfId="58128"/>
    <cellStyle name="Percent 2 14" xfId="58129"/>
    <cellStyle name="Percent 2 14 2" xfId="58130"/>
    <cellStyle name="Percent 2 14 3" xfId="58131"/>
    <cellStyle name="Percent 2 14 4" xfId="58132"/>
    <cellStyle name="Percent 2 14 5" xfId="58133"/>
    <cellStyle name="Percent 2 15" xfId="58134"/>
    <cellStyle name="Percent 2 15 2" xfId="58135"/>
    <cellStyle name="Percent 2 15 3" xfId="58136"/>
    <cellStyle name="Percent 2 15 4" xfId="58137"/>
    <cellStyle name="Percent 2 15 5" xfId="58138"/>
    <cellStyle name="Percent 2 16" xfId="58139"/>
    <cellStyle name="Percent 2 16 2" xfId="58140"/>
    <cellStyle name="Percent 2 16 3" xfId="58141"/>
    <cellStyle name="Percent 2 16 4" xfId="58142"/>
    <cellStyle name="Percent 2 16 5" xfId="58143"/>
    <cellStyle name="Percent 2 17" xfId="58144"/>
    <cellStyle name="Percent 2 17 2" xfId="58145"/>
    <cellStyle name="Percent 2 17 3" xfId="58146"/>
    <cellStyle name="Percent 2 17 4" xfId="58147"/>
    <cellStyle name="Percent 2 17 5" xfId="58148"/>
    <cellStyle name="Percent 2 18" xfId="58149"/>
    <cellStyle name="Percent 2 18 2" xfId="58150"/>
    <cellStyle name="Percent 2 18 3" xfId="58151"/>
    <cellStyle name="Percent 2 18 4" xfId="58152"/>
    <cellStyle name="Percent 2 18 5" xfId="58153"/>
    <cellStyle name="Percent 2 19" xfId="58154"/>
    <cellStyle name="Percent 2 19 2" xfId="58155"/>
    <cellStyle name="Percent 2 19 3" xfId="58156"/>
    <cellStyle name="Percent 2 19 4" xfId="58157"/>
    <cellStyle name="Percent 2 19 5" xfId="58158"/>
    <cellStyle name="Percent 2 2" xfId="58159"/>
    <cellStyle name="Percent 2 2 2" xfId="58160"/>
    <cellStyle name="Percent 2 2 3" xfId="58161"/>
    <cellStyle name="Percent 2 2 4" xfId="58162"/>
    <cellStyle name="Percent 2 2 5" xfId="58163"/>
    <cellStyle name="Percent 2 20" xfId="58164"/>
    <cellStyle name="Percent 2 20 2" xfId="58165"/>
    <cellStyle name="Percent 2 20 3" xfId="58166"/>
    <cellStyle name="Percent 2 20 4" xfId="58167"/>
    <cellStyle name="Percent 2 20 5" xfId="58168"/>
    <cellStyle name="Percent 2 21" xfId="58169"/>
    <cellStyle name="Percent 2 21 2" xfId="58170"/>
    <cellStyle name="Percent 2 21 3" xfId="58171"/>
    <cellStyle name="Percent 2 21 4" xfId="58172"/>
    <cellStyle name="Percent 2 21 5" xfId="58173"/>
    <cellStyle name="Percent 2 22" xfId="58174"/>
    <cellStyle name="Percent 2 22 2" xfId="58175"/>
    <cellStyle name="Percent 2 22 3" xfId="58176"/>
    <cellStyle name="Percent 2 22 4" xfId="58177"/>
    <cellStyle name="Percent 2 22 5" xfId="58178"/>
    <cellStyle name="Percent 2 23" xfId="58179"/>
    <cellStyle name="Percent 2 23 2" xfId="58180"/>
    <cellStyle name="Percent 2 23 3" xfId="58181"/>
    <cellStyle name="Percent 2 23 4" xfId="58182"/>
    <cellStyle name="Percent 2 23 5" xfId="58183"/>
    <cellStyle name="Percent 2 24" xfId="58184"/>
    <cellStyle name="Percent 2 24 2" xfId="58185"/>
    <cellStyle name="Percent 2 24 3" xfId="58186"/>
    <cellStyle name="Percent 2 24 4" xfId="58187"/>
    <cellStyle name="Percent 2 24 5" xfId="58188"/>
    <cellStyle name="Percent 2 25" xfId="58189"/>
    <cellStyle name="Percent 2 25 2" xfId="58190"/>
    <cellStyle name="Percent 2 25 3" xfId="58191"/>
    <cellStyle name="Percent 2 25 4" xfId="58192"/>
    <cellStyle name="Percent 2 25 5" xfId="58193"/>
    <cellStyle name="Percent 2 26" xfId="58194"/>
    <cellStyle name="Percent 2 26 2" xfId="58195"/>
    <cellStyle name="Percent 2 26 3" xfId="58196"/>
    <cellStyle name="Percent 2 26 4" xfId="58197"/>
    <cellStyle name="Percent 2 26 5" xfId="58198"/>
    <cellStyle name="Percent 2 27" xfId="58199"/>
    <cellStyle name="Percent 2 27 2" xfId="58200"/>
    <cellStyle name="Percent 2 27 3" xfId="58201"/>
    <cellStyle name="Percent 2 27 4" xfId="58202"/>
    <cellStyle name="Percent 2 27 5" xfId="58203"/>
    <cellStyle name="Percent 2 28" xfId="58204"/>
    <cellStyle name="Percent 2 28 2" xfId="58205"/>
    <cellStyle name="Percent 2 28 3" xfId="58206"/>
    <cellStyle name="Percent 2 28 4" xfId="58207"/>
    <cellStyle name="Percent 2 28 5" xfId="58208"/>
    <cellStyle name="Percent 2 29" xfId="58209"/>
    <cellStyle name="Percent 2 29 2" xfId="58210"/>
    <cellStyle name="Percent 2 29 3" xfId="58211"/>
    <cellStyle name="Percent 2 29 4" xfId="58212"/>
    <cellStyle name="Percent 2 29 5" xfId="58213"/>
    <cellStyle name="Percent 2 3" xfId="58214"/>
    <cellStyle name="Percent 2 3 2" xfId="58215"/>
    <cellStyle name="Percent 2 3 3" xfId="58216"/>
    <cellStyle name="Percent 2 3 4" xfId="58217"/>
    <cellStyle name="Percent 2 3 5" xfId="58218"/>
    <cellStyle name="Percent 2 30" xfId="58219"/>
    <cellStyle name="Percent 2 30 2" xfId="58220"/>
    <cellStyle name="Percent 2 30 3" xfId="58221"/>
    <cellStyle name="Percent 2 30 4" xfId="58222"/>
    <cellStyle name="Percent 2 30 5" xfId="58223"/>
    <cellStyle name="Percent 2 31" xfId="58224"/>
    <cellStyle name="Percent 2 31 2" xfId="58225"/>
    <cellStyle name="Percent 2 31 3" xfId="58226"/>
    <cellStyle name="Percent 2 31 4" xfId="58227"/>
    <cellStyle name="Percent 2 31 5" xfId="58228"/>
    <cellStyle name="Percent 2 32" xfId="58229"/>
    <cellStyle name="Percent 2 32 2" xfId="58230"/>
    <cellStyle name="Percent 2 32 3" xfId="58231"/>
    <cellStyle name="Percent 2 32 4" xfId="58232"/>
    <cellStyle name="Percent 2 32 5" xfId="58233"/>
    <cellStyle name="Percent 2 33" xfId="58234"/>
    <cellStyle name="Percent 2 33 2" xfId="58235"/>
    <cellStyle name="Percent 2 33 3" xfId="58236"/>
    <cellStyle name="Percent 2 33 4" xfId="58237"/>
    <cellStyle name="Percent 2 33 5" xfId="58238"/>
    <cellStyle name="Percent 2 34" xfId="58239"/>
    <cellStyle name="Percent 2 34 2" xfId="58240"/>
    <cellStyle name="Percent 2 34 3" xfId="58241"/>
    <cellStyle name="Percent 2 34 4" xfId="58242"/>
    <cellStyle name="Percent 2 34 5" xfId="58243"/>
    <cellStyle name="Percent 2 35" xfId="58244"/>
    <cellStyle name="Percent 2 35 2" xfId="58245"/>
    <cellStyle name="Percent 2 35 3" xfId="58246"/>
    <cellStyle name="Percent 2 35 4" xfId="58247"/>
    <cellStyle name="Percent 2 35 5" xfId="58248"/>
    <cellStyle name="Percent 2 36" xfId="58249"/>
    <cellStyle name="Percent 2 36 2" xfId="58250"/>
    <cellStyle name="Percent 2 36 3" xfId="58251"/>
    <cellStyle name="Percent 2 36 4" xfId="58252"/>
    <cellStyle name="Percent 2 36 5" xfId="58253"/>
    <cellStyle name="Percent 2 37" xfId="58254"/>
    <cellStyle name="Percent 2 37 2" xfId="58255"/>
    <cellStyle name="Percent 2 37 3" xfId="58256"/>
    <cellStyle name="Percent 2 37 4" xfId="58257"/>
    <cellStyle name="Percent 2 37 5" xfId="58258"/>
    <cellStyle name="Percent 2 38" xfId="58259"/>
    <cellStyle name="Percent 2 38 2" xfId="58260"/>
    <cellStyle name="Percent 2 38 3" xfId="58261"/>
    <cellStyle name="Percent 2 38 4" xfId="58262"/>
    <cellStyle name="Percent 2 38 5" xfId="58263"/>
    <cellStyle name="Percent 2 39" xfId="58264"/>
    <cellStyle name="Percent 2 39 2" xfId="58265"/>
    <cellStyle name="Percent 2 39 3" xfId="58266"/>
    <cellStyle name="Percent 2 39 4" xfId="58267"/>
    <cellStyle name="Percent 2 39 5" xfId="58268"/>
    <cellStyle name="Percent 2 4" xfId="58269"/>
    <cellStyle name="Percent 2 4 2" xfId="58270"/>
    <cellStyle name="Percent 2 4 3" xfId="58271"/>
    <cellStyle name="Percent 2 4 4" xfId="58272"/>
    <cellStyle name="Percent 2 4 5" xfId="58273"/>
    <cellStyle name="Percent 2 40" xfId="58274"/>
    <cellStyle name="Percent 2 40 2" xfId="58275"/>
    <cellStyle name="Percent 2 40 3" xfId="58276"/>
    <cellStyle name="Percent 2 40 4" xfId="58277"/>
    <cellStyle name="Percent 2 40 5" xfId="58278"/>
    <cellStyle name="Percent 2 41" xfId="58279"/>
    <cellStyle name="Percent 2 41 2" xfId="58280"/>
    <cellStyle name="Percent 2 41 3" xfId="58281"/>
    <cellStyle name="Percent 2 41 4" xfId="58282"/>
    <cellStyle name="Percent 2 41 5" xfId="58283"/>
    <cellStyle name="Percent 2 42" xfId="58284"/>
    <cellStyle name="Percent 2 42 2" xfId="58285"/>
    <cellStyle name="Percent 2 42 3" xfId="58286"/>
    <cellStyle name="Percent 2 42 4" xfId="58287"/>
    <cellStyle name="Percent 2 42 5" xfId="58288"/>
    <cellStyle name="Percent 2 43" xfId="58289"/>
    <cellStyle name="Percent 2 43 2" xfId="58290"/>
    <cellStyle name="Percent 2 43 3" xfId="58291"/>
    <cellStyle name="Percent 2 43 4" xfId="58292"/>
    <cellStyle name="Percent 2 43 5" xfId="58293"/>
    <cellStyle name="Percent 2 44" xfId="58294"/>
    <cellStyle name="Percent 2 44 2" xfId="58295"/>
    <cellStyle name="Percent 2 44 3" xfId="58296"/>
    <cellStyle name="Percent 2 44 4" xfId="58297"/>
    <cellStyle name="Percent 2 44 5" xfId="58298"/>
    <cellStyle name="Percent 2 45" xfId="58299"/>
    <cellStyle name="Percent 2 45 2" xfId="58300"/>
    <cellStyle name="Percent 2 45 3" xfId="58301"/>
    <cellStyle name="Percent 2 45 4" xfId="58302"/>
    <cellStyle name="Percent 2 45 5" xfId="58303"/>
    <cellStyle name="Percent 2 46" xfId="58304"/>
    <cellStyle name="Percent 2 46 2" xfId="58305"/>
    <cellStyle name="Percent 2 46 3" xfId="58306"/>
    <cellStyle name="Percent 2 46 4" xfId="58307"/>
    <cellStyle name="Percent 2 46 5" xfId="58308"/>
    <cellStyle name="Percent 2 47" xfId="58309"/>
    <cellStyle name="Percent 2 47 2" xfId="58310"/>
    <cellStyle name="Percent 2 47 3" xfId="58311"/>
    <cellStyle name="Percent 2 47 4" xfId="58312"/>
    <cellStyle name="Percent 2 47 5" xfId="58313"/>
    <cellStyle name="Percent 2 48" xfId="58314"/>
    <cellStyle name="Percent 2 48 2" xfId="58315"/>
    <cellStyle name="Percent 2 48 3" xfId="58316"/>
    <cellStyle name="Percent 2 48 4" xfId="58317"/>
    <cellStyle name="Percent 2 48 5" xfId="58318"/>
    <cellStyle name="Percent 2 49" xfId="58319"/>
    <cellStyle name="Percent 2 49 2" xfId="58320"/>
    <cellStyle name="Percent 2 49 3" xfId="58321"/>
    <cellStyle name="Percent 2 49 4" xfId="58322"/>
    <cellStyle name="Percent 2 49 5" xfId="58323"/>
    <cellStyle name="Percent 2 5" xfId="58324"/>
    <cellStyle name="Percent 2 5 2" xfId="58325"/>
    <cellStyle name="Percent 2 5 3" xfId="58326"/>
    <cellStyle name="Percent 2 5 4" xfId="58327"/>
    <cellStyle name="Percent 2 5 5" xfId="58328"/>
    <cellStyle name="Percent 2 50" xfId="58329"/>
    <cellStyle name="Percent 2 50 2" xfId="58330"/>
    <cellStyle name="Percent 2 50 3" xfId="58331"/>
    <cellStyle name="Percent 2 50 4" xfId="58332"/>
    <cellStyle name="Percent 2 50 5" xfId="58333"/>
    <cellStyle name="Percent 2 51" xfId="58334"/>
    <cellStyle name="Percent 2 51 2" xfId="58335"/>
    <cellStyle name="Percent 2 51 3" xfId="58336"/>
    <cellStyle name="Percent 2 51 4" xfId="58337"/>
    <cellStyle name="Percent 2 51 5" xfId="58338"/>
    <cellStyle name="Percent 2 52" xfId="58339"/>
    <cellStyle name="Percent 2 52 2" xfId="58340"/>
    <cellStyle name="Percent 2 52 3" xfId="58341"/>
    <cellStyle name="Percent 2 52 4" xfId="58342"/>
    <cellStyle name="Percent 2 52 5" xfId="58343"/>
    <cellStyle name="Percent 2 53" xfId="58344"/>
    <cellStyle name="Percent 2 53 2" xfId="58345"/>
    <cellStyle name="Percent 2 53 3" xfId="58346"/>
    <cellStyle name="Percent 2 53 4" xfId="58347"/>
    <cellStyle name="Percent 2 53 5" xfId="58348"/>
    <cellStyle name="Percent 2 54" xfId="58349"/>
    <cellStyle name="Percent 2 54 2" xfId="58350"/>
    <cellStyle name="Percent 2 54 3" xfId="58351"/>
    <cellStyle name="Percent 2 54 4" xfId="58352"/>
    <cellStyle name="Percent 2 54 5" xfId="58353"/>
    <cellStyle name="Percent 2 55" xfId="58354"/>
    <cellStyle name="Percent 2 55 2" xfId="58355"/>
    <cellStyle name="Percent 2 55 3" xfId="58356"/>
    <cellStyle name="Percent 2 55 4" xfId="58357"/>
    <cellStyle name="Percent 2 55 5" xfId="58358"/>
    <cellStyle name="Percent 2 56" xfId="58359"/>
    <cellStyle name="Percent 2 56 2" xfId="58360"/>
    <cellStyle name="Percent 2 56 3" xfId="58361"/>
    <cellStyle name="Percent 2 56 4" xfId="58362"/>
    <cellStyle name="Percent 2 56 5" xfId="58363"/>
    <cellStyle name="Percent 2 57" xfId="58364"/>
    <cellStyle name="Percent 2 57 2" xfId="58365"/>
    <cellStyle name="Percent 2 57 3" xfId="58366"/>
    <cellStyle name="Percent 2 57 4" xfId="58367"/>
    <cellStyle name="Percent 2 57 5" xfId="58368"/>
    <cellStyle name="Percent 2 58" xfId="58369"/>
    <cellStyle name="Percent 2 58 2" xfId="58370"/>
    <cellStyle name="Percent 2 58 3" xfId="58371"/>
    <cellStyle name="Percent 2 58 4" xfId="58372"/>
    <cellStyle name="Percent 2 58 5" xfId="58373"/>
    <cellStyle name="Percent 2 59" xfId="58374"/>
    <cellStyle name="Percent 2 59 2" xfId="58375"/>
    <cellStyle name="Percent 2 59 3" xfId="58376"/>
    <cellStyle name="Percent 2 59 4" xfId="58377"/>
    <cellStyle name="Percent 2 59 5" xfId="58378"/>
    <cellStyle name="Percent 2 6" xfId="58379"/>
    <cellStyle name="Percent 2 6 2" xfId="58380"/>
    <cellStyle name="Percent 2 6 3" xfId="58381"/>
    <cellStyle name="Percent 2 6 4" xfId="58382"/>
    <cellStyle name="Percent 2 6 5" xfId="58383"/>
    <cellStyle name="Percent 2 60" xfId="58384"/>
    <cellStyle name="Percent 2 60 2" xfId="58385"/>
    <cellStyle name="Percent 2 60 3" xfId="58386"/>
    <cellStyle name="Percent 2 60 4" xfId="58387"/>
    <cellStyle name="Percent 2 60 5" xfId="58388"/>
    <cellStyle name="Percent 2 61" xfId="58389"/>
    <cellStyle name="Percent 2 61 2" xfId="58390"/>
    <cellStyle name="Percent 2 61 3" xfId="58391"/>
    <cellStyle name="Percent 2 61 4" xfId="58392"/>
    <cellStyle name="Percent 2 61 5" xfId="58393"/>
    <cellStyle name="Percent 2 62" xfId="58394"/>
    <cellStyle name="Percent 2 62 2" xfId="58395"/>
    <cellStyle name="Percent 2 62 3" xfId="58396"/>
    <cellStyle name="Percent 2 62 4" xfId="58397"/>
    <cellStyle name="Percent 2 62 5" xfId="58398"/>
    <cellStyle name="Percent 2 63" xfId="58399"/>
    <cellStyle name="Percent 2 63 2" xfId="58400"/>
    <cellStyle name="Percent 2 63 3" xfId="58401"/>
    <cellStyle name="Percent 2 63 4" xfId="58402"/>
    <cellStyle name="Percent 2 63 5" xfId="58403"/>
    <cellStyle name="Percent 2 64" xfId="58404"/>
    <cellStyle name="Percent 2 64 2" xfId="58405"/>
    <cellStyle name="Percent 2 64 3" xfId="58406"/>
    <cellStyle name="Percent 2 64 4" xfId="58407"/>
    <cellStyle name="Percent 2 64 5" xfId="58408"/>
    <cellStyle name="Percent 2 65" xfId="58409"/>
    <cellStyle name="Percent 2 65 2" xfId="58410"/>
    <cellStyle name="Percent 2 65 3" xfId="58411"/>
    <cellStyle name="Percent 2 65 4" xfId="58412"/>
    <cellStyle name="Percent 2 65 5" xfId="58413"/>
    <cellStyle name="Percent 2 66" xfId="58414"/>
    <cellStyle name="Percent 2 66 2" xfId="58415"/>
    <cellStyle name="Percent 2 66 3" xfId="58416"/>
    <cellStyle name="Percent 2 66 4" xfId="58417"/>
    <cellStyle name="Percent 2 66 5" xfId="58418"/>
    <cellStyle name="Percent 2 67" xfId="58419"/>
    <cellStyle name="Percent 2 67 2" xfId="58420"/>
    <cellStyle name="Percent 2 67 3" xfId="58421"/>
    <cellStyle name="Percent 2 67 4" xfId="58422"/>
    <cellStyle name="Percent 2 67 5" xfId="58423"/>
    <cellStyle name="Percent 2 68" xfId="58424"/>
    <cellStyle name="Percent 2 68 2" xfId="58425"/>
    <cellStyle name="Percent 2 68 3" xfId="58426"/>
    <cellStyle name="Percent 2 68 4" xfId="58427"/>
    <cellStyle name="Percent 2 68 5" xfId="58428"/>
    <cellStyle name="Percent 2 69" xfId="58429"/>
    <cellStyle name="Percent 2 7" xfId="58430"/>
    <cellStyle name="Percent 2 7 2" xfId="58431"/>
    <cellStyle name="Percent 2 7 3" xfId="58432"/>
    <cellStyle name="Percent 2 7 4" xfId="58433"/>
    <cellStyle name="Percent 2 7 5" xfId="58434"/>
    <cellStyle name="Percent 2 70" xfId="58435"/>
    <cellStyle name="Percent 2 71" xfId="58436"/>
    <cellStyle name="Percent 2 72" xfId="58437"/>
    <cellStyle name="Percent 2 73" xfId="58438"/>
    <cellStyle name="Percent 2 8" xfId="58439"/>
    <cellStyle name="Percent 2 8 2" xfId="58440"/>
    <cellStyle name="Percent 2 8 3" xfId="58441"/>
    <cellStyle name="Percent 2 8 4" xfId="58442"/>
    <cellStyle name="Percent 2 8 5" xfId="58443"/>
    <cellStyle name="Percent 2 9" xfId="58444"/>
    <cellStyle name="Percent 2 9 2" xfId="58445"/>
    <cellStyle name="Percent 2 9 3" xfId="58446"/>
    <cellStyle name="Percent 2 9 4" xfId="58447"/>
    <cellStyle name="Percent 2 9 5" xfId="58448"/>
    <cellStyle name="Percent 20" xfId="58449"/>
    <cellStyle name="Percent 21" xfId="58450"/>
    <cellStyle name="Percent 22" xfId="58451"/>
    <cellStyle name="Percent 22 2" xfId="58452"/>
    <cellStyle name="Percent 23" xfId="58453"/>
    <cellStyle name="Percent 24" xfId="58454"/>
    <cellStyle name="Percent 25" xfId="58455"/>
    <cellStyle name="Percent 26" xfId="58456"/>
    <cellStyle name="Percent 27" xfId="58457"/>
    <cellStyle name="Percent 28" xfId="58458"/>
    <cellStyle name="Percent 29" xfId="58459"/>
    <cellStyle name="Percent 3" xfId="54"/>
    <cellStyle name="Percent 3 2" xfId="58460"/>
    <cellStyle name="Percent 3 3" xfId="58461"/>
    <cellStyle name="Percent 3 4" xfId="58462"/>
    <cellStyle name="Percent 3 5" xfId="58463"/>
    <cellStyle name="Percent 4" xfId="52"/>
    <cellStyle name="Percent 4 2" xfId="58464"/>
    <cellStyle name="Percent 4 3" xfId="58465"/>
    <cellStyle name="Percent 5" xfId="58466"/>
    <cellStyle name="Percent 6" xfId="58467"/>
    <cellStyle name="Percent 7" xfId="58468"/>
    <cellStyle name="Percent 8" xfId="58469"/>
    <cellStyle name="Percent 9" xfId="58470"/>
    <cellStyle name="Title" xfId="4" builtinId="15" customBuiltin="1"/>
    <cellStyle name="Title 2" xfId="58471"/>
    <cellStyle name="Title 2 2" xfId="58502"/>
    <cellStyle name="Topline" xfId="58472"/>
    <cellStyle name="Total" xfId="58570" builtinId="25" customBuiltin="1"/>
    <cellStyle name="Total 10" xfId="58473"/>
    <cellStyle name="Total 11" xfId="58474"/>
    <cellStyle name="Total 12" xfId="58475"/>
    <cellStyle name="Total 13" xfId="58476"/>
    <cellStyle name="Total 14" xfId="58477"/>
    <cellStyle name="Total 15" xfId="58478"/>
    <cellStyle name="Total 16" xfId="58479"/>
    <cellStyle name="Total 2" xfId="21"/>
    <cellStyle name="Total 2 2" xfId="58514"/>
    <cellStyle name="Total 3" xfId="58480"/>
    <cellStyle name="Total 4" xfId="58481"/>
    <cellStyle name="Total 5" xfId="58482"/>
    <cellStyle name="Total 6" xfId="58483"/>
    <cellStyle name="Total 7" xfId="58484"/>
    <cellStyle name="Total 8" xfId="58485"/>
    <cellStyle name="Total 9" xfId="58486"/>
    <cellStyle name="Warning Text" xfId="58567" builtinId="11" customBuiltin="1"/>
    <cellStyle name="Warning Text 10" xfId="58487"/>
    <cellStyle name="Warning Text 11" xfId="58488"/>
    <cellStyle name="Warning Text 12" xfId="58489"/>
    <cellStyle name="Warning Text 13" xfId="58490"/>
    <cellStyle name="Warning Text 14" xfId="58491"/>
    <cellStyle name="Warning Text 15" xfId="58492"/>
    <cellStyle name="Warning Text 16" xfId="58493"/>
    <cellStyle name="Warning Text 2" xfId="18"/>
    <cellStyle name="Warning Text 2 2" xfId="58511"/>
    <cellStyle name="Warning Text 3" xfId="58494"/>
    <cellStyle name="Warning Text 4" xfId="58495"/>
    <cellStyle name="Warning Text 5" xfId="58496"/>
    <cellStyle name="Warning Text 6" xfId="58497"/>
    <cellStyle name="Warning Text 7" xfId="58498"/>
    <cellStyle name="Warning Text 8" xfId="58499"/>
    <cellStyle name="Warning Text 9" xfId="58500"/>
  </cellStyles>
  <dxfs count="34">
    <dxf>
      <numFmt numFmtId="13" formatCode="0%"/>
    </dxf>
    <dxf>
      <alignment horizontal="center" readingOrder="0"/>
    </dxf>
    <dxf>
      <alignment vertical="center" readingOrder="0"/>
    </dxf>
    <dxf>
      <numFmt numFmtId="13" formatCode="0%"/>
    </dxf>
    <dxf>
      <alignment horizontal="center" readingOrder="0"/>
    </dxf>
    <dxf>
      <alignment vertical="center" readingOrder="0"/>
    </dxf>
    <dxf>
      <numFmt numFmtId="13" formatCode="0%"/>
    </dxf>
    <dxf>
      <alignment horizontal="center" readingOrder="0"/>
    </dxf>
    <dxf>
      <alignment vertical="center" readingOrder="0"/>
    </dxf>
    <dxf>
      <numFmt numFmtId="13" formatCode="0%"/>
    </dxf>
    <dxf>
      <alignment horizontal="center" readingOrder="0"/>
    </dxf>
    <dxf>
      <alignment vertical="center" readingOrder="0"/>
    </dxf>
    <dxf>
      <fill>
        <patternFill patternType="none">
          <bgColor auto="1"/>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patternType="solid">
          <bgColor rgb="FFFF0000"/>
        </patternFill>
      </fill>
    </dxf>
    <dxf>
      <fill>
        <patternFill>
          <bgColor rgb="FF00B0F0"/>
        </patternFill>
      </fill>
    </dxf>
    <dxf>
      <fill>
        <patternFill patternType="none">
          <bgColor auto="1"/>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C000"/>
        </patternFill>
      </fill>
    </dxf>
    <dxf>
      <fill>
        <patternFill>
          <bgColor rgb="FFFF0000"/>
        </patternFill>
      </fill>
    </dxf>
    <dxf>
      <fill>
        <patternFill>
          <bgColor rgb="FF92D050"/>
        </patternFill>
      </fill>
    </dxf>
    <dxf>
      <fill>
        <patternFill>
          <bgColor rgb="FF00B0F0"/>
        </patternFill>
      </fill>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Amal" pivot="0" table="0" count="2">
      <tableStyleElement type="wholeTable" dxfId="33"/>
      <tableStyleElement type="headerRow" dxfId="32"/>
    </tableStyle>
  </tableStyles>
  <colors>
    <mruColors>
      <color rgb="FF163A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Utilisation Rate of </a:t>
            </a:r>
            <a:r>
              <a:rPr lang="en-GB" sz="1400" b="1" i="0" baseline="0">
                <a:effectLst/>
              </a:rPr>
              <a:t>at least 56%</a:t>
            </a:r>
            <a:endParaRPr lang="en-GB" sz="1400">
              <a:effectLst/>
            </a:endParaRPr>
          </a:p>
          <a:p>
            <a:pPr>
              <a:defRPr/>
            </a:pPr>
            <a:r>
              <a:rPr lang="en-US" sz="1200" b="0" i="0" baseline="0">
                <a:solidFill>
                  <a:srgbClr val="FF0000"/>
                </a:solidFill>
                <a:effectLst/>
              </a:rPr>
              <a:t>Goal = All live practices with an EPS Utilisation Rate of at least 56%</a:t>
            </a:r>
            <a:endParaRPr lang="en-GB" sz="1200">
              <a:solidFill>
                <a:srgbClr val="FF0000"/>
              </a:solidFill>
              <a:effectLst/>
            </a:endParaRPr>
          </a:p>
        </c:rich>
      </c:tx>
      <c:layout/>
      <c:overlay val="0"/>
    </c:title>
    <c:autoTitleDeleted val="0"/>
    <c:plotArea>
      <c:layout/>
      <c:lineChart>
        <c:grouping val="standard"/>
        <c:varyColors val="0"/>
        <c:ser>
          <c:idx val="0"/>
          <c:order val="0"/>
          <c:tx>
            <c:v>Bucks CCGs</c:v>
          </c:tx>
          <c:spPr>
            <a:ln>
              <a:solidFill>
                <a:srgbClr val="92D050"/>
              </a:solidFill>
            </a:ln>
          </c:spPr>
          <c:marker>
            <c:spPr>
              <a:solidFill>
                <a:schemeClr val="accent3"/>
              </a:solidFill>
              <a:ln>
                <a:solidFill>
                  <a:srgbClr val="92D050"/>
                </a:solidFill>
              </a:ln>
            </c:spPr>
          </c:marker>
          <c:dLbls>
            <c:dLbl>
              <c:idx val="0"/>
              <c:spPr/>
              <c:txPr>
                <a:bodyPr/>
                <a:lstStyle/>
                <a:p>
                  <a:pPr>
                    <a:defRPr b="1"/>
                  </a:pPr>
                  <a:endParaRPr lang="en-US"/>
                </a:p>
              </c:txPr>
              <c:dLblPos val="t"/>
              <c:showLegendKey val="0"/>
              <c:showVal val="1"/>
              <c:showCatName val="0"/>
              <c:showSerName val="0"/>
              <c:showPercent val="0"/>
              <c:showBubbleSize val="0"/>
            </c:dLbl>
            <c:dLbl>
              <c:idx val="1"/>
              <c:spPr/>
              <c:txPr>
                <a:bodyPr/>
                <a:lstStyle/>
                <a:p>
                  <a:pPr>
                    <a:defRPr b="1"/>
                  </a:pPr>
                  <a:endParaRPr lang="en-US"/>
                </a:p>
              </c:txPr>
              <c:dLblPos val="t"/>
              <c:showLegendKey val="0"/>
              <c:showVal val="1"/>
              <c:showCatName val="0"/>
              <c:showSerName val="0"/>
              <c:showPercent val="0"/>
              <c:showBubbleSize val="0"/>
            </c:dLbl>
            <c:dLbl>
              <c:idx val="2"/>
              <c:spPr/>
              <c:txPr>
                <a:bodyPr/>
                <a:lstStyle/>
                <a:p>
                  <a:pPr>
                    <a:defRPr b="1"/>
                  </a:pPr>
                  <a:endParaRPr lang="en-US"/>
                </a:p>
              </c:txPr>
              <c:dLblPos val="t"/>
              <c:showLegendKey val="0"/>
              <c:showVal val="1"/>
              <c:showCatName val="0"/>
              <c:showSerName val="0"/>
              <c:showPercent val="0"/>
              <c:showBubbleSize val="0"/>
            </c:dLbl>
            <c:dLbl>
              <c:idx val="3"/>
              <c:spPr/>
              <c:txPr>
                <a:bodyPr/>
                <a:lstStyle/>
                <a:p>
                  <a:pPr>
                    <a:defRPr b="1"/>
                  </a:pPr>
                  <a:endParaRPr lang="en-US"/>
                </a:p>
              </c:txPr>
              <c:dLblPos val="t"/>
              <c:showLegendKey val="0"/>
              <c:showVal val="1"/>
              <c:showCatName val="0"/>
              <c:showSerName val="0"/>
              <c:showPercent val="0"/>
              <c:showBubbleSize val="0"/>
            </c:dLbl>
            <c:dLbl>
              <c:idx val="4"/>
              <c:layout>
                <c:manualLayout>
                  <c:x val="-4.0007236800377648E-2"/>
                  <c:y val="-5.327833333333333E-2"/>
                </c:manualLayout>
              </c:layout>
              <c:spPr/>
              <c:txPr>
                <a:bodyPr/>
                <a:lstStyle/>
                <a:p>
                  <a:pPr>
                    <a:defRPr i="1"/>
                  </a:pPr>
                  <a:endParaRPr lang="en-US"/>
                </a:p>
              </c:txPr>
              <c:dLblPos val="r"/>
              <c:showLegendKey val="0"/>
              <c:showVal val="1"/>
              <c:showCatName val="0"/>
              <c:showSerName val="0"/>
              <c:showPercent val="0"/>
              <c:showBubbleSize val="0"/>
            </c:dLbl>
            <c:dLbl>
              <c:idx val="5"/>
              <c:spPr/>
              <c:txPr>
                <a:bodyPr/>
                <a:lstStyle/>
                <a:p>
                  <a:pPr>
                    <a:defRPr i="1"/>
                  </a:pPr>
                  <a:endParaRPr lang="en-US"/>
                </a:p>
              </c:txPr>
              <c:dLblPos val="t"/>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EPS!$I$114:$N$114</c:f>
              <c:numCache>
                <c:formatCode>mmm\-yy</c:formatCode>
                <c:ptCount val="6"/>
                <c:pt idx="0">
                  <c:v>43556</c:v>
                </c:pt>
                <c:pt idx="1">
                  <c:v>43586</c:v>
                </c:pt>
                <c:pt idx="2">
                  <c:v>43617</c:v>
                </c:pt>
                <c:pt idx="3">
                  <c:v>43647</c:v>
                </c:pt>
                <c:pt idx="4">
                  <c:v>43678</c:v>
                </c:pt>
                <c:pt idx="5">
                  <c:v>43709</c:v>
                </c:pt>
              </c:numCache>
            </c:numRef>
          </c:cat>
          <c:val>
            <c:numRef>
              <c:f>EPS!$I$115:$N$115</c:f>
              <c:numCache>
                <c:formatCode>0%</c:formatCode>
                <c:ptCount val="6"/>
                <c:pt idx="0">
                  <c:v>0.828125</c:v>
                </c:pt>
                <c:pt idx="1">
                  <c:v>0.84375</c:v>
                </c:pt>
                <c:pt idx="2">
                  <c:v>0.765625</c:v>
                </c:pt>
                <c:pt idx="3">
                  <c:v>0.7384615384615385</c:v>
                </c:pt>
                <c:pt idx="4">
                  <c:v>0.84615384615384615</c:v>
                </c:pt>
                <c:pt idx="5">
                  <c:v>0.81538461538461537</c:v>
                </c:pt>
              </c:numCache>
            </c:numRef>
          </c:val>
          <c:smooth val="0"/>
        </c:ser>
        <c:dLbls>
          <c:dLblPos val="t"/>
          <c:showLegendKey val="0"/>
          <c:showVal val="1"/>
          <c:showCatName val="0"/>
          <c:showSerName val="0"/>
          <c:showPercent val="0"/>
          <c:showBubbleSize val="0"/>
        </c:dLbls>
        <c:marker val="1"/>
        <c:smooth val="0"/>
        <c:axId val="52445696"/>
        <c:axId val="50024960"/>
      </c:lineChart>
      <c:dateAx>
        <c:axId val="52445696"/>
        <c:scaling>
          <c:orientation val="minMax"/>
        </c:scaling>
        <c:delete val="0"/>
        <c:axPos val="b"/>
        <c:numFmt formatCode="mmm\-yy" sourceLinked="1"/>
        <c:majorTickMark val="out"/>
        <c:minorTickMark val="none"/>
        <c:tickLblPos val="nextTo"/>
        <c:spPr>
          <a:ln>
            <a:solidFill>
              <a:sysClr val="windowText" lastClr="000000"/>
            </a:solidFill>
          </a:ln>
        </c:spPr>
        <c:crossAx val="50024960"/>
        <c:crosses val="autoZero"/>
        <c:auto val="1"/>
        <c:lblOffset val="100"/>
        <c:baseTimeUnit val="months"/>
      </c:dateAx>
      <c:valAx>
        <c:axId val="50024960"/>
        <c:scaling>
          <c:orientation val="minMax"/>
          <c:max val="1"/>
        </c:scaling>
        <c:delete val="0"/>
        <c:axPos val="l"/>
        <c:numFmt formatCode="0%" sourceLinked="1"/>
        <c:majorTickMark val="out"/>
        <c:minorTickMark val="none"/>
        <c:tickLblPos val="nextTo"/>
        <c:spPr>
          <a:ln>
            <a:solidFill>
              <a:sysClr val="windowText" lastClr="000000"/>
            </a:solidFill>
          </a:ln>
        </c:spPr>
        <c:crossAx val="52445696"/>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pivotSource>
    <c:name>[Oxon Utilisation Report 10 2019 - GP Dashboard .xlsx]Practice Pivots!EPSRepeats</c:name>
    <c:fmtId val="3"/>
  </c:pivotSource>
  <c:chart>
    <c:title>
      <c:tx>
        <c:rich>
          <a:bodyPr/>
          <a:lstStyle/>
          <a:p>
            <a:pPr>
              <a:defRPr/>
            </a:pPr>
            <a:r>
              <a:rPr lang="en-GB"/>
              <a:t>EPS Repeats</a:t>
            </a:r>
          </a:p>
          <a:p>
            <a:pPr>
              <a:defRPr/>
            </a:pPr>
            <a:r>
              <a:rPr lang="en-GB" sz="1400" b="0"/>
              <a:t>Last 2 months is estimated data</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dLbl>
          <c:idx val="0"/>
          <c:dLblPos val="t"/>
          <c:showLegendKey val="0"/>
          <c:showVal val="1"/>
          <c:showCatName val="0"/>
          <c:showSerName val="0"/>
          <c:showPercent val="0"/>
          <c:showBubbleSize val="0"/>
        </c:dLbl>
      </c:pivotFmt>
      <c:pivotFmt>
        <c:idx val="77"/>
        <c:dLbl>
          <c:idx val="0"/>
          <c:dLblPos val="t"/>
          <c:showLegendKey val="0"/>
          <c:showVal val="1"/>
          <c:showCatName val="0"/>
          <c:showSerName val="0"/>
          <c:showPercent val="0"/>
          <c:showBubbleSize val="0"/>
        </c:dLbl>
      </c:pivotFmt>
      <c:pivotFmt>
        <c:idx val="78"/>
        <c:dLbl>
          <c:idx val="0"/>
          <c:dLblPos val="t"/>
          <c:showLegendKey val="0"/>
          <c:showVal val="1"/>
          <c:showCatName val="0"/>
          <c:showSerName val="0"/>
          <c:showPercent val="0"/>
          <c:showBubbleSize val="0"/>
        </c:dLbl>
      </c:pivotFmt>
      <c:pivotFmt>
        <c:idx val="79"/>
        <c:dLbl>
          <c:idx val="0"/>
          <c:dLblPos val="t"/>
          <c:showLegendKey val="0"/>
          <c:showVal val="1"/>
          <c:showCatName val="0"/>
          <c:showSerName val="0"/>
          <c:showPercent val="0"/>
          <c:showBubbleSize val="0"/>
        </c:dLbl>
      </c:pivotFmt>
      <c:pivotFmt>
        <c:idx val="80"/>
        <c:dLbl>
          <c:idx val="0"/>
          <c:dLblPos val="t"/>
          <c:showLegendKey val="0"/>
          <c:showVal val="1"/>
          <c:showCatName val="0"/>
          <c:showSerName val="0"/>
          <c:showPercent val="0"/>
          <c:showBubbleSize val="0"/>
        </c:dLbl>
      </c:pivotFmt>
      <c:pivotFmt>
        <c:idx val="81"/>
        <c:dLbl>
          <c:idx val="0"/>
          <c:dLblPos val="t"/>
          <c:showLegendKey val="0"/>
          <c:showVal val="1"/>
          <c:showCatName val="0"/>
          <c:showSerName val="0"/>
          <c:showPercent val="0"/>
          <c:showBubbleSize val="0"/>
        </c:dLbl>
      </c:pivotFmt>
      <c:pivotFmt>
        <c:idx val="82"/>
        <c:dLbl>
          <c:idx val="0"/>
          <c:dLblPos val="t"/>
          <c:showLegendKey val="0"/>
          <c:showVal val="1"/>
          <c:showCatName val="0"/>
          <c:showSerName val="0"/>
          <c:showPercent val="0"/>
          <c:showBubbleSize val="0"/>
        </c:dLbl>
      </c:pivotFmt>
      <c:pivotFmt>
        <c:idx val="83"/>
        <c:dLbl>
          <c:idx val="0"/>
          <c:dLblPos val="t"/>
          <c:showLegendKey val="0"/>
          <c:showVal val="1"/>
          <c:showCatName val="0"/>
          <c:showSerName val="0"/>
          <c:showPercent val="0"/>
          <c:showBubbleSize val="0"/>
        </c:dLbl>
      </c:pivotFmt>
      <c:pivotFmt>
        <c:idx val="84"/>
        <c:dLbl>
          <c:idx val="0"/>
          <c:dLblPos val="t"/>
          <c:showLegendKey val="0"/>
          <c:showVal val="1"/>
          <c:showCatName val="0"/>
          <c:showSerName val="0"/>
          <c:showPercent val="0"/>
          <c:showBubbleSize val="0"/>
        </c:dLbl>
      </c:pivotFmt>
      <c:pivotFmt>
        <c:idx val="85"/>
        <c:dLbl>
          <c:idx val="0"/>
          <c:dLblPos val="t"/>
          <c:showLegendKey val="0"/>
          <c:showVal val="1"/>
          <c:showCatName val="0"/>
          <c:showSerName val="0"/>
          <c:showPercent val="0"/>
          <c:showBubbleSize val="0"/>
        </c:dLbl>
      </c:pivotFmt>
      <c:pivotFmt>
        <c:idx val="86"/>
        <c:dLbl>
          <c:idx val="0"/>
          <c:dLblPos val="t"/>
          <c:showLegendKey val="0"/>
          <c:showVal val="1"/>
          <c:showCatName val="0"/>
          <c:showSerName val="0"/>
          <c:showPercent val="0"/>
          <c:showBubbleSize val="0"/>
        </c:dLbl>
      </c:pivotFmt>
      <c:pivotFmt>
        <c:idx val="87"/>
        <c:dLbl>
          <c:idx val="0"/>
          <c:dLblPos val="t"/>
          <c:showLegendKey val="0"/>
          <c:showVal val="1"/>
          <c:showCatName val="0"/>
          <c:showSerName val="0"/>
          <c:showPercent val="0"/>
          <c:showBubbleSize val="0"/>
        </c:dLbl>
      </c:pivotFmt>
      <c:pivotFmt>
        <c:idx val="88"/>
        <c:dLbl>
          <c:idx val="0"/>
          <c:dLblPos val="t"/>
          <c:showLegendKey val="0"/>
          <c:showVal val="1"/>
          <c:showCatName val="0"/>
          <c:showSerName val="0"/>
          <c:showPercent val="0"/>
          <c:showBubbleSize val="0"/>
        </c:dLbl>
      </c:pivotFmt>
      <c:pivotFmt>
        <c:idx val="89"/>
        <c:dLbl>
          <c:idx val="0"/>
          <c:dLblPos val="t"/>
          <c:showLegendKey val="0"/>
          <c:showVal val="1"/>
          <c:showCatName val="0"/>
          <c:showSerName val="0"/>
          <c:showPercent val="0"/>
          <c:showBubbleSize val="0"/>
        </c:dLbl>
      </c:pivotFmt>
      <c:pivotFmt>
        <c:idx val="90"/>
        <c:dLbl>
          <c:idx val="0"/>
          <c:dLblPos val="t"/>
          <c:showLegendKey val="0"/>
          <c:showVal val="1"/>
          <c:showCatName val="0"/>
          <c:showSerName val="0"/>
          <c:showPercent val="0"/>
          <c:showBubbleSize val="0"/>
        </c:dLbl>
      </c:pivotFmt>
      <c:pivotFmt>
        <c:idx val="91"/>
        <c:dLbl>
          <c:idx val="0"/>
          <c:dLblPos val="t"/>
          <c:showLegendKey val="0"/>
          <c:showVal val="1"/>
          <c:showCatName val="0"/>
          <c:showSerName val="0"/>
          <c:showPercent val="0"/>
          <c:showBubbleSize val="0"/>
        </c:dLbl>
      </c:pivotFmt>
      <c:pivotFmt>
        <c:idx val="92"/>
        <c:dLbl>
          <c:idx val="0"/>
          <c:dLblPos val="t"/>
          <c:showLegendKey val="0"/>
          <c:showVal val="1"/>
          <c:showCatName val="0"/>
          <c:showSerName val="0"/>
          <c:showPercent val="0"/>
          <c:showBubbleSize val="0"/>
        </c:dLbl>
      </c:pivotFmt>
      <c:pivotFmt>
        <c:idx val="93"/>
        <c:dLbl>
          <c:idx val="0"/>
          <c:dLblPos val="t"/>
          <c:showLegendKey val="0"/>
          <c:showVal val="1"/>
          <c:showCatName val="0"/>
          <c:showSerName val="0"/>
          <c:showPercent val="0"/>
          <c:showBubbleSize val="0"/>
        </c:dLbl>
      </c:pivotFmt>
      <c:pivotFmt>
        <c:idx val="94"/>
        <c:dLbl>
          <c:idx val="0"/>
          <c:dLblPos val="t"/>
          <c:showLegendKey val="0"/>
          <c:showVal val="1"/>
          <c:showCatName val="0"/>
          <c:showSerName val="0"/>
          <c:showPercent val="0"/>
          <c:showBubbleSize val="0"/>
        </c:dLbl>
      </c:pivotFmt>
      <c:pivotFmt>
        <c:idx val="95"/>
        <c:dLbl>
          <c:idx val="0"/>
          <c:dLblPos val="t"/>
          <c:showLegendKey val="0"/>
          <c:showVal val="1"/>
          <c:showCatName val="0"/>
          <c:showSerName val="0"/>
          <c:showPercent val="0"/>
          <c:showBubbleSize val="0"/>
        </c:dLbl>
      </c:pivotFmt>
      <c:pivotFmt>
        <c:idx val="96"/>
        <c:dLbl>
          <c:idx val="0"/>
          <c:dLblPos val="t"/>
          <c:showLegendKey val="0"/>
          <c:showVal val="1"/>
          <c:showCatName val="0"/>
          <c:showSerName val="0"/>
          <c:showPercent val="0"/>
          <c:showBubbleSize val="0"/>
        </c:dLbl>
      </c:pivotFmt>
      <c:pivotFmt>
        <c:idx val="97"/>
        <c:dLbl>
          <c:idx val="0"/>
          <c:dLblPos val="t"/>
          <c:showLegendKey val="0"/>
          <c:showVal val="1"/>
          <c:showCatName val="0"/>
          <c:showSerName val="0"/>
          <c:showPercent val="0"/>
          <c:showBubbleSize val="0"/>
        </c:dLbl>
      </c:pivotFmt>
      <c:pivotFmt>
        <c:idx val="98"/>
        <c:dLbl>
          <c:idx val="0"/>
          <c:dLblPos val="t"/>
          <c:showLegendKey val="0"/>
          <c:showVal val="1"/>
          <c:showCatName val="0"/>
          <c:showSerName val="0"/>
          <c:showPercent val="0"/>
          <c:showBubbleSize val="0"/>
        </c:dLbl>
      </c:pivotFmt>
      <c:pivotFmt>
        <c:idx val="99"/>
        <c:dLbl>
          <c:idx val="0"/>
          <c:dLblPos val="t"/>
          <c:showLegendKey val="0"/>
          <c:showVal val="1"/>
          <c:showCatName val="0"/>
          <c:showSerName val="0"/>
          <c:showPercent val="0"/>
          <c:showBubbleSize val="0"/>
        </c:dLbl>
      </c:pivotFmt>
      <c:pivotFmt>
        <c:idx val="100"/>
        <c:dLbl>
          <c:idx val="0"/>
          <c:dLblPos val="t"/>
          <c:showLegendKey val="0"/>
          <c:showVal val="1"/>
          <c:showCatName val="0"/>
          <c:showSerName val="0"/>
          <c:showPercent val="0"/>
          <c:showBubbleSize val="0"/>
        </c:dLbl>
      </c:pivotFmt>
      <c:pivotFmt>
        <c:idx val="101"/>
        <c:dLbl>
          <c:idx val="0"/>
          <c:dLblPos val="t"/>
          <c:showLegendKey val="0"/>
          <c:showVal val="1"/>
          <c:showCatName val="0"/>
          <c:showSerName val="0"/>
          <c:showPercent val="0"/>
          <c:showBubbleSize val="0"/>
        </c:dLbl>
      </c:pivotFmt>
      <c:pivotFmt>
        <c:idx val="102"/>
        <c:dLbl>
          <c:idx val="0"/>
          <c:dLblPos val="t"/>
          <c:showLegendKey val="0"/>
          <c:showVal val="1"/>
          <c:showCatName val="0"/>
          <c:showSerName val="0"/>
          <c:showPercent val="0"/>
          <c:showBubbleSize val="0"/>
        </c:dLbl>
      </c:pivotFmt>
      <c:pivotFmt>
        <c:idx val="103"/>
        <c:dLbl>
          <c:idx val="0"/>
          <c:dLblPos val="t"/>
          <c:showLegendKey val="0"/>
          <c:showVal val="1"/>
          <c:showCatName val="0"/>
          <c:showSerName val="0"/>
          <c:showPercent val="0"/>
          <c:showBubbleSize val="0"/>
        </c:dLbl>
      </c:pivotFmt>
      <c:pivotFmt>
        <c:idx val="104"/>
        <c:dLbl>
          <c:idx val="0"/>
          <c:dLblPos val="t"/>
          <c:showLegendKey val="0"/>
          <c:showVal val="1"/>
          <c:showCatName val="0"/>
          <c:showSerName val="0"/>
          <c:showPercent val="0"/>
          <c:showBubbleSize val="0"/>
        </c:dLbl>
      </c:pivotFmt>
      <c:pivotFmt>
        <c:idx val="105"/>
        <c:dLbl>
          <c:idx val="0"/>
          <c:dLblPos val="t"/>
          <c:showLegendKey val="0"/>
          <c:showVal val="1"/>
          <c:showCatName val="0"/>
          <c:showSerName val="0"/>
          <c:showPercent val="0"/>
          <c:showBubbleSize val="0"/>
        </c:dLbl>
      </c:pivotFmt>
      <c:pivotFmt>
        <c:idx val="106"/>
        <c:dLbl>
          <c:idx val="0"/>
          <c:dLblPos val="t"/>
          <c:showLegendKey val="0"/>
          <c:showVal val="1"/>
          <c:showCatName val="0"/>
          <c:showSerName val="0"/>
          <c:showPercent val="0"/>
          <c:showBubbleSize val="0"/>
        </c:dLbl>
      </c:pivotFmt>
      <c:pivotFmt>
        <c:idx val="107"/>
        <c:dLbl>
          <c:idx val="0"/>
          <c:dLblPos val="t"/>
          <c:showLegendKey val="0"/>
          <c:showVal val="1"/>
          <c:showCatName val="0"/>
          <c:showSerName val="0"/>
          <c:showPercent val="0"/>
          <c:showBubbleSize val="0"/>
        </c:dLbl>
      </c:pivotFmt>
      <c:pivotFmt>
        <c:idx val="108"/>
        <c:dLbl>
          <c:idx val="0"/>
          <c:dLblPos val="t"/>
          <c:showLegendKey val="0"/>
          <c:showVal val="1"/>
          <c:showCatName val="0"/>
          <c:showSerName val="0"/>
          <c:showPercent val="0"/>
          <c:showBubbleSize val="0"/>
        </c:dLbl>
      </c:pivotFmt>
      <c:pivotFmt>
        <c:idx val="109"/>
        <c:dLbl>
          <c:idx val="0"/>
          <c:dLblPos val="t"/>
          <c:showLegendKey val="0"/>
          <c:showVal val="1"/>
          <c:showCatName val="0"/>
          <c:showSerName val="0"/>
          <c:showPercent val="0"/>
          <c:showBubbleSize val="0"/>
        </c:dLbl>
      </c:pivotFmt>
      <c:pivotFmt>
        <c:idx val="110"/>
        <c:dLbl>
          <c:idx val="0"/>
          <c:dLblPos val="t"/>
          <c:showLegendKey val="0"/>
          <c:showVal val="1"/>
          <c:showCatName val="0"/>
          <c:showSerName val="0"/>
          <c:showPercent val="0"/>
          <c:showBubbleSize val="0"/>
        </c:dLbl>
      </c:pivotFmt>
      <c:pivotFmt>
        <c:idx val="111"/>
        <c:dLbl>
          <c:idx val="0"/>
          <c:dLblPos val="t"/>
          <c:showLegendKey val="0"/>
          <c:showVal val="1"/>
          <c:showCatName val="0"/>
          <c:showSerName val="0"/>
          <c:showPercent val="0"/>
          <c:showBubbleSize val="0"/>
        </c:dLbl>
      </c:pivotFmt>
      <c:pivotFmt>
        <c:idx val="112"/>
        <c:dLbl>
          <c:idx val="0"/>
          <c:dLblPos val="t"/>
          <c:showLegendKey val="0"/>
          <c:showVal val="1"/>
          <c:showCatName val="0"/>
          <c:showSerName val="0"/>
          <c:showPercent val="0"/>
          <c:showBubbleSize val="0"/>
        </c:dLbl>
      </c:pivotFmt>
      <c:pivotFmt>
        <c:idx val="113"/>
        <c:dLbl>
          <c:idx val="0"/>
          <c:dLblPos val="t"/>
          <c:showLegendKey val="0"/>
          <c:showVal val="1"/>
          <c:showCatName val="0"/>
          <c:showSerName val="0"/>
          <c:showPercent val="0"/>
          <c:showBubbleSize val="0"/>
        </c:dLbl>
      </c:pivotFmt>
      <c:pivotFmt>
        <c:idx val="114"/>
        <c:dLbl>
          <c:idx val="0"/>
          <c:dLblPos val="t"/>
          <c:showLegendKey val="0"/>
          <c:showVal val="1"/>
          <c:showCatName val="0"/>
          <c:showSerName val="0"/>
          <c:showPercent val="0"/>
          <c:showBubbleSize val="0"/>
        </c:dLbl>
      </c:pivotFmt>
      <c:pivotFmt>
        <c:idx val="115"/>
        <c:dLbl>
          <c:idx val="0"/>
          <c:dLblPos val="t"/>
          <c:showLegendKey val="0"/>
          <c:showVal val="1"/>
          <c:showCatName val="0"/>
          <c:showSerName val="0"/>
          <c:showPercent val="0"/>
          <c:showBubbleSize val="0"/>
        </c:dLbl>
      </c:pivotFmt>
      <c:pivotFmt>
        <c:idx val="116"/>
        <c:dLbl>
          <c:idx val="0"/>
          <c:dLblPos val="t"/>
          <c:showLegendKey val="0"/>
          <c:showVal val="1"/>
          <c:showCatName val="0"/>
          <c:showSerName val="0"/>
          <c:showPercent val="0"/>
          <c:showBubbleSize val="0"/>
        </c:dLbl>
      </c:pivotFmt>
      <c:pivotFmt>
        <c:idx val="117"/>
        <c:dLbl>
          <c:idx val="0"/>
          <c:dLblPos val="t"/>
          <c:showLegendKey val="0"/>
          <c:showVal val="1"/>
          <c:showCatName val="0"/>
          <c:showSerName val="0"/>
          <c:showPercent val="0"/>
          <c:showBubbleSize val="0"/>
        </c:dLbl>
      </c:pivotFmt>
      <c:pivotFmt>
        <c:idx val="118"/>
        <c:dLbl>
          <c:idx val="0"/>
          <c:dLblPos val="t"/>
          <c:showLegendKey val="0"/>
          <c:showVal val="1"/>
          <c:showCatName val="0"/>
          <c:showSerName val="0"/>
          <c:showPercent val="0"/>
          <c:showBubbleSize val="0"/>
        </c:dLbl>
      </c:pivotFmt>
      <c:pivotFmt>
        <c:idx val="119"/>
        <c:dLbl>
          <c:idx val="0"/>
          <c:dLblPos val="t"/>
          <c:showLegendKey val="0"/>
          <c:showVal val="1"/>
          <c:showCatName val="0"/>
          <c:showSerName val="0"/>
          <c:showPercent val="0"/>
          <c:showBubbleSize val="0"/>
        </c:dLbl>
      </c:pivotFmt>
      <c:pivotFmt>
        <c:idx val="120"/>
        <c:dLbl>
          <c:idx val="0"/>
          <c:dLblPos val="t"/>
          <c:showLegendKey val="0"/>
          <c:showVal val="1"/>
          <c:showCatName val="0"/>
          <c:showSerName val="0"/>
          <c:showPercent val="0"/>
          <c:showBubbleSize val="0"/>
        </c:dLbl>
      </c:pivotFmt>
      <c:pivotFmt>
        <c:idx val="121"/>
        <c:dLbl>
          <c:idx val="0"/>
          <c:dLblPos val="t"/>
          <c:showLegendKey val="0"/>
          <c:showVal val="1"/>
          <c:showCatName val="0"/>
          <c:showSerName val="0"/>
          <c:showPercent val="0"/>
          <c:showBubbleSize val="0"/>
        </c:dLbl>
      </c:pivotFmt>
      <c:pivotFmt>
        <c:idx val="122"/>
        <c:dLbl>
          <c:idx val="0"/>
          <c:dLblPos val="t"/>
          <c:showLegendKey val="0"/>
          <c:showVal val="1"/>
          <c:showCatName val="0"/>
          <c:showSerName val="0"/>
          <c:showPercent val="0"/>
          <c:showBubbleSize val="0"/>
        </c:dLbl>
      </c:pivotFmt>
      <c:pivotFmt>
        <c:idx val="123"/>
        <c:dLbl>
          <c:idx val="0"/>
          <c:dLblPos val="t"/>
          <c:showLegendKey val="0"/>
          <c:showVal val="1"/>
          <c:showCatName val="0"/>
          <c:showSerName val="0"/>
          <c:showPercent val="0"/>
          <c:showBubbleSize val="0"/>
        </c:dLbl>
      </c:pivotFmt>
      <c:pivotFmt>
        <c:idx val="124"/>
        <c:dLbl>
          <c:idx val="0"/>
          <c:dLblPos val="t"/>
          <c:showLegendKey val="0"/>
          <c:showVal val="1"/>
          <c:showCatName val="0"/>
          <c:showSerName val="0"/>
          <c:showPercent val="0"/>
          <c:showBubbleSize val="0"/>
        </c:dLbl>
      </c:pivotFmt>
      <c:pivotFmt>
        <c:idx val="125"/>
        <c:dLbl>
          <c:idx val="0"/>
          <c:dLblPos val="t"/>
          <c:showLegendKey val="0"/>
          <c:showVal val="1"/>
          <c:showCatName val="0"/>
          <c:showSerName val="0"/>
          <c:showPercent val="0"/>
          <c:showBubbleSize val="0"/>
        </c:dLbl>
      </c:pivotFmt>
      <c:pivotFmt>
        <c:idx val="126"/>
        <c:dLbl>
          <c:idx val="0"/>
          <c:dLblPos val="t"/>
          <c:showLegendKey val="0"/>
          <c:showVal val="1"/>
          <c:showCatName val="0"/>
          <c:showSerName val="0"/>
          <c:showPercent val="0"/>
          <c:showBubbleSize val="0"/>
        </c:dLbl>
      </c:pivotFmt>
      <c:pivotFmt>
        <c:idx val="127"/>
        <c:dLbl>
          <c:idx val="0"/>
          <c:dLblPos val="t"/>
          <c:showLegendKey val="0"/>
          <c:showVal val="1"/>
          <c:showCatName val="0"/>
          <c:showSerName val="0"/>
          <c:showPercent val="0"/>
          <c:showBubbleSize val="0"/>
        </c:dLbl>
      </c:pivotFmt>
      <c:pivotFmt>
        <c:idx val="128"/>
        <c:dLbl>
          <c:idx val="0"/>
          <c:dLblPos val="t"/>
          <c:showLegendKey val="0"/>
          <c:showVal val="1"/>
          <c:showCatName val="0"/>
          <c:showSerName val="0"/>
          <c:showPercent val="0"/>
          <c:showBubbleSize val="0"/>
        </c:dLbl>
      </c:pivotFmt>
      <c:pivotFmt>
        <c:idx val="129"/>
        <c:dLbl>
          <c:idx val="0"/>
          <c:dLblPos val="t"/>
          <c:showLegendKey val="0"/>
          <c:showVal val="1"/>
          <c:showCatName val="0"/>
          <c:showSerName val="0"/>
          <c:showPercent val="0"/>
          <c:showBubbleSize val="0"/>
        </c:dLbl>
      </c:pivotFmt>
      <c:pivotFmt>
        <c:idx val="130"/>
        <c:dLbl>
          <c:idx val="0"/>
          <c:dLblPos val="t"/>
          <c:showLegendKey val="0"/>
          <c:showVal val="1"/>
          <c:showCatName val="0"/>
          <c:showSerName val="0"/>
          <c:showPercent val="0"/>
          <c:showBubbleSize val="0"/>
        </c:dLbl>
      </c:pivotFmt>
      <c:pivotFmt>
        <c:idx val="131"/>
        <c:dLbl>
          <c:idx val="0"/>
          <c:dLblPos val="t"/>
          <c:showLegendKey val="0"/>
          <c:showVal val="1"/>
          <c:showCatName val="0"/>
          <c:showSerName val="0"/>
          <c:showPercent val="0"/>
          <c:showBubbleSize val="0"/>
        </c:dLbl>
      </c:pivotFmt>
      <c:pivotFmt>
        <c:idx val="132"/>
        <c:dLbl>
          <c:idx val="0"/>
          <c:dLblPos val="t"/>
          <c:showLegendKey val="0"/>
          <c:showVal val="1"/>
          <c:showCatName val="0"/>
          <c:showSerName val="0"/>
          <c:showPercent val="0"/>
          <c:showBubbleSize val="0"/>
        </c:dLbl>
      </c:pivotFmt>
      <c:pivotFmt>
        <c:idx val="133"/>
        <c:dLbl>
          <c:idx val="0"/>
          <c:dLblPos val="t"/>
          <c:showLegendKey val="0"/>
          <c:showVal val="1"/>
          <c:showCatName val="0"/>
          <c:showSerName val="0"/>
          <c:showPercent val="0"/>
          <c:showBubbleSize val="0"/>
        </c:dLbl>
      </c:pivotFmt>
      <c:pivotFmt>
        <c:idx val="134"/>
        <c:dLbl>
          <c:idx val="0"/>
          <c:dLblPos val="t"/>
          <c:showLegendKey val="0"/>
          <c:showVal val="1"/>
          <c:showCatName val="0"/>
          <c:showSerName val="0"/>
          <c:showPercent val="0"/>
          <c:showBubbleSize val="0"/>
        </c:dLbl>
      </c:pivotFmt>
      <c:pivotFmt>
        <c:idx val="135"/>
        <c:dLbl>
          <c:idx val="0"/>
          <c:dLblPos val="t"/>
          <c:showLegendKey val="0"/>
          <c:showVal val="1"/>
          <c:showCatName val="0"/>
          <c:showSerName val="0"/>
          <c:showPercent val="0"/>
          <c:showBubbleSize val="0"/>
        </c:dLbl>
      </c:pivotFmt>
      <c:pivotFmt>
        <c:idx val="136"/>
        <c:dLbl>
          <c:idx val="0"/>
          <c:dLblPos val="t"/>
          <c:showLegendKey val="0"/>
          <c:showVal val="1"/>
          <c:showCatName val="0"/>
          <c:showSerName val="0"/>
          <c:showPercent val="0"/>
          <c:showBubbleSize val="0"/>
        </c:dLbl>
      </c:pivotFmt>
      <c:pivotFmt>
        <c:idx val="137"/>
        <c:dLbl>
          <c:idx val="0"/>
          <c:dLblPos val="t"/>
          <c:showLegendKey val="0"/>
          <c:showVal val="1"/>
          <c:showCatName val="0"/>
          <c:showSerName val="0"/>
          <c:showPercent val="0"/>
          <c:showBubbleSize val="0"/>
        </c:dLbl>
      </c:pivotFmt>
      <c:pivotFmt>
        <c:idx val="138"/>
        <c:dLbl>
          <c:idx val="0"/>
          <c:dLblPos val="t"/>
          <c:showLegendKey val="0"/>
          <c:showVal val="1"/>
          <c:showCatName val="0"/>
          <c:showSerName val="0"/>
          <c:showPercent val="0"/>
          <c:showBubbleSize val="0"/>
        </c:dLbl>
      </c:pivotFmt>
      <c:pivotFmt>
        <c:idx val="139"/>
        <c:dLbl>
          <c:idx val="0"/>
          <c:dLblPos val="t"/>
          <c:showLegendKey val="0"/>
          <c:showVal val="1"/>
          <c:showCatName val="0"/>
          <c:showSerName val="0"/>
          <c:showPercent val="0"/>
          <c:showBubbleSize val="0"/>
        </c:dLbl>
      </c:pivotFmt>
      <c:pivotFmt>
        <c:idx val="140"/>
        <c:dLbl>
          <c:idx val="0"/>
          <c:dLblPos val="t"/>
          <c:showLegendKey val="0"/>
          <c:showVal val="1"/>
          <c:showCatName val="0"/>
          <c:showSerName val="0"/>
          <c:showPercent val="0"/>
          <c:showBubbleSize val="0"/>
        </c:dLbl>
      </c:pivotFmt>
      <c:pivotFmt>
        <c:idx val="141"/>
        <c:dLbl>
          <c:idx val="0"/>
          <c:dLblPos val="t"/>
          <c:showLegendKey val="0"/>
          <c:showVal val="1"/>
          <c:showCatName val="0"/>
          <c:showSerName val="0"/>
          <c:showPercent val="0"/>
          <c:showBubbleSize val="0"/>
        </c:dLbl>
      </c:pivotFmt>
      <c:pivotFmt>
        <c:idx val="142"/>
        <c:dLbl>
          <c:idx val="0"/>
          <c:dLblPos val="t"/>
          <c:showLegendKey val="0"/>
          <c:showVal val="1"/>
          <c:showCatName val="0"/>
          <c:showSerName val="0"/>
          <c:showPercent val="0"/>
          <c:showBubbleSize val="0"/>
        </c:dLbl>
      </c:pivotFmt>
      <c:pivotFmt>
        <c:idx val="143"/>
        <c:dLbl>
          <c:idx val="0"/>
          <c:dLblPos val="t"/>
          <c:showLegendKey val="0"/>
          <c:showVal val="1"/>
          <c:showCatName val="0"/>
          <c:showSerName val="0"/>
          <c:showPercent val="0"/>
          <c:showBubbleSize val="0"/>
        </c:dLbl>
      </c:pivotFmt>
      <c:pivotFmt>
        <c:idx val="144"/>
        <c:dLbl>
          <c:idx val="0"/>
          <c:dLblPos val="t"/>
          <c:showLegendKey val="0"/>
          <c:showVal val="1"/>
          <c:showCatName val="0"/>
          <c:showSerName val="0"/>
          <c:showPercent val="0"/>
          <c:showBubbleSize val="0"/>
        </c:dLbl>
      </c:pivotFmt>
      <c:pivotFmt>
        <c:idx val="145"/>
        <c:dLbl>
          <c:idx val="0"/>
          <c:dLblPos val="t"/>
          <c:showLegendKey val="0"/>
          <c:showVal val="1"/>
          <c:showCatName val="0"/>
          <c:showSerName val="0"/>
          <c:showPercent val="0"/>
          <c:showBubbleSize val="0"/>
        </c:dLbl>
      </c:pivotFmt>
      <c:pivotFmt>
        <c:idx val="146"/>
        <c:dLbl>
          <c:idx val="0"/>
          <c:dLblPos val="t"/>
          <c:showLegendKey val="0"/>
          <c:showVal val="1"/>
          <c:showCatName val="0"/>
          <c:showSerName val="0"/>
          <c:showPercent val="0"/>
          <c:showBubbleSize val="0"/>
        </c:dLbl>
      </c:pivotFmt>
      <c:pivotFmt>
        <c:idx val="147"/>
      </c:pivotFmt>
      <c:pivotFmt>
        <c:idx val="148"/>
      </c:pivotFmt>
      <c:pivotFmt>
        <c:idx val="149"/>
      </c:pivotFmt>
      <c:pivotFmt>
        <c:idx val="150"/>
      </c:pivotFmt>
      <c:pivotFmt>
        <c:idx val="151"/>
      </c:pivotFmt>
      <c:pivotFmt>
        <c:idx val="152"/>
      </c:pivotFmt>
    </c:pivotFmts>
    <c:plotArea>
      <c:layout/>
      <c:lineChart>
        <c:grouping val="standard"/>
        <c:varyColors val="0"/>
        <c:ser>
          <c:idx val="0"/>
          <c:order val="0"/>
          <c:tx>
            <c:strRef>
              <c:f>'Practice Pivots'!$B$102:$B$103</c:f>
              <c:strCache>
                <c:ptCount val="1"/>
                <c:pt idx="0">
                  <c:v>27 BEAUMONT STREET</c:v>
                </c:pt>
              </c:strCache>
            </c:strRef>
          </c:tx>
          <c:dLbls>
            <c:delete val="1"/>
          </c:dLbls>
          <c:cat>
            <c:strRef>
              <c:f>'Practice Pivots'!$A$104:$A$109</c:f>
              <c:strCache>
                <c:ptCount val="6"/>
                <c:pt idx="0">
                  <c:v>Apr-19</c:v>
                </c:pt>
                <c:pt idx="1">
                  <c:v>May-19</c:v>
                </c:pt>
                <c:pt idx="2">
                  <c:v>Jun-19</c:v>
                </c:pt>
                <c:pt idx="3">
                  <c:v>Jul - 19 </c:v>
                </c:pt>
                <c:pt idx="4">
                  <c:v>Aug - 19</c:v>
                </c:pt>
                <c:pt idx="5">
                  <c:v>Sept-19</c:v>
                </c:pt>
              </c:strCache>
            </c:strRef>
          </c:cat>
          <c:val>
            <c:numRef>
              <c:f>'Practice Pivots'!$B$104:$B$109</c:f>
              <c:numCache>
                <c:formatCode>0%</c:formatCode>
                <c:ptCount val="6"/>
                <c:pt idx="0">
                  <c:v>1.01</c:v>
                </c:pt>
                <c:pt idx="1">
                  <c:v>0.89</c:v>
                </c:pt>
                <c:pt idx="2">
                  <c:v>0.97</c:v>
                </c:pt>
                <c:pt idx="3">
                  <c:v>0.94</c:v>
                </c:pt>
                <c:pt idx="4">
                  <c:v>0.79</c:v>
                </c:pt>
                <c:pt idx="5">
                  <c:v>0.8</c:v>
                </c:pt>
              </c:numCache>
            </c:numRef>
          </c:val>
          <c:smooth val="0"/>
        </c:ser>
        <c:dLbls>
          <c:dLblPos val="t"/>
          <c:showLegendKey val="0"/>
          <c:showVal val="1"/>
          <c:showCatName val="0"/>
          <c:showSerName val="0"/>
          <c:showPercent val="0"/>
          <c:showBubbleSize val="0"/>
        </c:dLbls>
        <c:marker val="1"/>
        <c:smooth val="0"/>
        <c:axId val="74968576"/>
        <c:axId val="186378496"/>
      </c:lineChart>
      <c:catAx>
        <c:axId val="74968576"/>
        <c:scaling>
          <c:orientation val="minMax"/>
        </c:scaling>
        <c:delete val="0"/>
        <c:axPos val="b"/>
        <c:majorTickMark val="out"/>
        <c:minorTickMark val="none"/>
        <c:tickLblPos val="nextTo"/>
        <c:crossAx val="186378496"/>
        <c:crosses val="autoZero"/>
        <c:auto val="1"/>
        <c:lblAlgn val="ctr"/>
        <c:lblOffset val="100"/>
        <c:noMultiLvlLbl val="0"/>
      </c:catAx>
      <c:valAx>
        <c:axId val="186378496"/>
        <c:scaling>
          <c:orientation val="minMax"/>
          <c:max val="1"/>
          <c:min val="0"/>
        </c:scaling>
        <c:delete val="0"/>
        <c:axPos val="l"/>
        <c:numFmt formatCode="0%" sourceLinked="1"/>
        <c:majorTickMark val="out"/>
        <c:minorTickMark val="none"/>
        <c:tickLblPos val="nextTo"/>
        <c:crossAx val="74968576"/>
        <c:crosses val="autoZero"/>
        <c:crossBetween val="between"/>
        <c:majorUnit val="0.2"/>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pivotSource>
    <c:name>[Oxon Utilisation Report 10 2019 - GP Dashboard .xlsx]Practice Pivots!EPSDispensing</c:name>
    <c:fmtId val="3"/>
  </c:pivotSource>
  <c:chart>
    <c:title>
      <c:tx>
        <c:rich>
          <a:bodyPr/>
          <a:lstStyle/>
          <a:p>
            <a:pPr>
              <a:defRPr/>
            </a:pPr>
            <a:r>
              <a:rPr lang="en-GB"/>
              <a:t>EPS Repeat Dispensing</a:t>
            </a:r>
          </a:p>
          <a:p>
            <a:pPr>
              <a:defRPr/>
            </a:pPr>
            <a:r>
              <a:rPr lang="en-GB" sz="1400" b="0"/>
              <a:t>Last 2 months is estimated data</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dLbl>
          <c:idx val="0"/>
          <c:dLblPos val="t"/>
          <c:showLegendKey val="0"/>
          <c:showVal val="1"/>
          <c:showCatName val="0"/>
          <c:showSerName val="0"/>
          <c:showPercent val="0"/>
          <c:showBubbleSize val="0"/>
        </c:dLbl>
      </c:pivotFmt>
      <c:pivotFmt>
        <c:idx val="77"/>
        <c:dLbl>
          <c:idx val="0"/>
          <c:dLblPos val="t"/>
          <c:showLegendKey val="0"/>
          <c:showVal val="1"/>
          <c:showCatName val="0"/>
          <c:showSerName val="0"/>
          <c:showPercent val="0"/>
          <c:showBubbleSize val="0"/>
        </c:dLbl>
      </c:pivotFmt>
      <c:pivotFmt>
        <c:idx val="78"/>
        <c:dLbl>
          <c:idx val="0"/>
          <c:dLblPos val="t"/>
          <c:showLegendKey val="0"/>
          <c:showVal val="1"/>
          <c:showCatName val="0"/>
          <c:showSerName val="0"/>
          <c:showPercent val="0"/>
          <c:showBubbleSize val="0"/>
        </c:dLbl>
      </c:pivotFmt>
      <c:pivotFmt>
        <c:idx val="79"/>
        <c:dLbl>
          <c:idx val="0"/>
          <c:dLblPos val="t"/>
          <c:showLegendKey val="0"/>
          <c:showVal val="1"/>
          <c:showCatName val="0"/>
          <c:showSerName val="0"/>
          <c:showPercent val="0"/>
          <c:showBubbleSize val="0"/>
        </c:dLbl>
      </c:pivotFmt>
      <c:pivotFmt>
        <c:idx val="80"/>
        <c:dLbl>
          <c:idx val="0"/>
          <c:dLblPos val="t"/>
          <c:showLegendKey val="0"/>
          <c:showVal val="1"/>
          <c:showCatName val="0"/>
          <c:showSerName val="0"/>
          <c:showPercent val="0"/>
          <c:showBubbleSize val="0"/>
        </c:dLbl>
      </c:pivotFmt>
      <c:pivotFmt>
        <c:idx val="81"/>
        <c:dLbl>
          <c:idx val="0"/>
          <c:dLblPos val="t"/>
          <c:showLegendKey val="0"/>
          <c:showVal val="1"/>
          <c:showCatName val="0"/>
          <c:showSerName val="0"/>
          <c:showPercent val="0"/>
          <c:showBubbleSize val="0"/>
        </c:dLbl>
      </c:pivotFmt>
      <c:pivotFmt>
        <c:idx val="82"/>
        <c:dLbl>
          <c:idx val="0"/>
          <c:dLblPos val="t"/>
          <c:showLegendKey val="0"/>
          <c:showVal val="1"/>
          <c:showCatName val="0"/>
          <c:showSerName val="0"/>
          <c:showPercent val="0"/>
          <c:showBubbleSize val="0"/>
        </c:dLbl>
      </c:pivotFmt>
      <c:pivotFmt>
        <c:idx val="83"/>
        <c:dLbl>
          <c:idx val="0"/>
          <c:dLblPos val="t"/>
          <c:showLegendKey val="0"/>
          <c:showVal val="1"/>
          <c:showCatName val="0"/>
          <c:showSerName val="0"/>
          <c:showPercent val="0"/>
          <c:showBubbleSize val="0"/>
        </c:dLbl>
      </c:pivotFmt>
      <c:pivotFmt>
        <c:idx val="84"/>
        <c:dLbl>
          <c:idx val="0"/>
          <c:dLblPos val="t"/>
          <c:showLegendKey val="0"/>
          <c:showVal val="1"/>
          <c:showCatName val="0"/>
          <c:showSerName val="0"/>
          <c:showPercent val="0"/>
          <c:showBubbleSize val="0"/>
        </c:dLbl>
      </c:pivotFmt>
      <c:pivotFmt>
        <c:idx val="85"/>
        <c:dLbl>
          <c:idx val="0"/>
          <c:dLblPos val="t"/>
          <c:showLegendKey val="0"/>
          <c:showVal val="1"/>
          <c:showCatName val="0"/>
          <c:showSerName val="0"/>
          <c:showPercent val="0"/>
          <c:showBubbleSize val="0"/>
        </c:dLbl>
      </c:pivotFmt>
      <c:pivotFmt>
        <c:idx val="86"/>
        <c:dLbl>
          <c:idx val="0"/>
          <c:dLblPos val="t"/>
          <c:showLegendKey val="0"/>
          <c:showVal val="1"/>
          <c:showCatName val="0"/>
          <c:showSerName val="0"/>
          <c:showPercent val="0"/>
          <c:showBubbleSize val="0"/>
        </c:dLbl>
      </c:pivotFmt>
      <c:pivotFmt>
        <c:idx val="87"/>
        <c:dLbl>
          <c:idx val="0"/>
          <c:dLblPos val="t"/>
          <c:showLegendKey val="0"/>
          <c:showVal val="1"/>
          <c:showCatName val="0"/>
          <c:showSerName val="0"/>
          <c:showPercent val="0"/>
          <c:showBubbleSize val="0"/>
        </c:dLbl>
      </c:pivotFmt>
      <c:pivotFmt>
        <c:idx val="88"/>
        <c:dLbl>
          <c:idx val="0"/>
          <c:dLblPos val="t"/>
          <c:showLegendKey val="0"/>
          <c:showVal val="1"/>
          <c:showCatName val="0"/>
          <c:showSerName val="0"/>
          <c:showPercent val="0"/>
          <c:showBubbleSize val="0"/>
        </c:dLbl>
      </c:pivotFmt>
      <c:pivotFmt>
        <c:idx val="89"/>
        <c:dLbl>
          <c:idx val="0"/>
          <c:dLblPos val="t"/>
          <c:showLegendKey val="0"/>
          <c:showVal val="1"/>
          <c:showCatName val="0"/>
          <c:showSerName val="0"/>
          <c:showPercent val="0"/>
          <c:showBubbleSize val="0"/>
        </c:dLbl>
      </c:pivotFmt>
      <c:pivotFmt>
        <c:idx val="90"/>
        <c:dLbl>
          <c:idx val="0"/>
          <c:dLblPos val="t"/>
          <c:showLegendKey val="0"/>
          <c:showVal val="1"/>
          <c:showCatName val="0"/>
          <c:showSerName val="0"/>
          <c:showPercent val="0"/>
          <c:showBubbleSize val="0"/>
        </c:dLbl>
      </c:pivotFmt>
      <c:pivotFmt>
        <c:idx val="91"/>
        <c:dLbl>
          <c:idx val="0"/>
          <c:dLblPos val="t"/>
          <c:showLegendKey val="0"/>
          <c:showVal val="1"/>
          <c:showCatName val="0"/>
          <c:showSerName val="0"/>
          <c:showPercent val="0"/>
          <c:showBubbleSize val="0"/>
        </c:dLbl>
      </c:pivotFmt>
      <c:pivotFmt>
        <c:idx val="92"/>
        <c:dLbl>
          <c:idx val="0"/>
          <c:dLblPos val="t"/>
          <c:showLegendKey val="0"/>
          <c:showVal val="1"/>
          <c:showCatName val="0"/>
          <c:showSerName val="0"/>
          <c:showPercent val="0"/>
          <c:showBubbleSize val="0"/>
        </c:dLbl>
      </c:pivotFmt>
      <c:pivotFmt>
        <c:idx val="93"/>
        <c:dLbl>
          <c:idx val="0"/>
          <c:dLblPos val="t"/>
          <c:showLegendKey val="0"/>
          <c:showVal val="1"/>
          <c:showCatName val="0"/>
          <c:showSerName val="0"/>
          <c:showPercent val="0"/>
          <c:showBubbleSize val="0"/>
        </c:dLbl>
      </c:pivotFmt>
      <c:pivotFmt>
        <c:idx val="94"/>
        <c:dLbl>
          <c:idx val="0"/>
          <c:dLblPos val="t"/>
          <c:showLegendKey val="0"/>
          <c:showVal val="1"/>
          <c:showCatName val="0"/>
          <c:showSerName val="0"/>
          <c:showPercent val="0"/>
          <c:showBubbleSize val="0"/>
        </c:dLbl>
      </c:pivotFmt>
      <c:pivotFmt>
        <c:idx val="95"/>
        <c:dLbl>
          <c:idx val="0"/>
          <c:dLblPos val="t"/>
          <c:showLegendKey val="0"/>
          <c:showVal val="1"/>
          <c:showCatName val="0"/>
          <c:showSerName val="0"/>
          <c:showPercent val="0"/>
          <c:showBubbleSize val="0"/>
        </c:dLbl>
      </c:pivotFmt>
      <c:pivotFmt>
        <c:idx val="96"/>
        <c:dLbl>
          <c:idx val="0"/>
          <c:dLblPos val="t"/>
          <c:showLegendKey val="0"/>
          <c:showVal val="1"/>
          <c:showCatName val="0"/>
          <c:showSerName val="0"/>
          <c:showPercent val="0"/>
          <c:showBubbleSize val="0"/>
        </c:dLbl>
      </c:pivotFmt>
      <c:pivotFmt>
        <c:idx val="97"/>
        <c:dLbl>
          <c:idx val="0"/>
          <c:dLblPos val="t"/>
          <c:showLegendKey val="0"/>
          <c:showVal val="1"/>
          <c:showCatName val="0"/>
          <c:showSerName val="0"/>
          <c:showPercent val="0"/>
          <c:showBubbleSize val="0"/>
        </c:dLbl>
      </c:pivotFmt>
      <c:pivotFmt>
        <c:idx val="98"/>
        <c:dLbl>
          <c:idx val="0"/>
          <c:dLblPos val="t"/>
          <c:showLegendKey val="0"/>
          <c:showVal val="1"/>
          <c:showCatName val="0"/>
          <c:showSerName val="0"/>
          <c:showPercent val="0"/>
          <c:showBubbleSize val="0"/>
        </c:dLbl>
      </c:pivotFmt>
      <c:pivotFmt>
        <c:idx val="99"/>
        <c:dLbl>
          <c:idx val="0"/>
          <c:dLblPos val="t"/>
          <c:showLegendKey val="0"/>
          <c:showVal val="1"/>
          <c:showCatName val="0"/>
          <c:showSerName val="0"/>
          <c:showPercent val="0"/>
          <c:showBubbleSize val="0"/>
        </c:dLbl>
      </c:pivotFmt>
      <c:pivotFmt>
        <c:idx val="100"/>
        <c:dLbl>
          <c:idx val="0"/>
          <c:dLblPos val="t"/>
          <c:showLegendKey val="0"/>
          <c:showVal val="1"/>
          <c:showCatName val="0"/>
          <c:showSerName val="0"/>
          <c:showPercent val="0"/>
          <c:showBubbleSize val="0"/>
        </c:dLbl>
      </c:pivotFmt>
      <c:pivotFmt>
        <c:idx val="101"/>
        <c:dLbl>
          <c:idx val="0"/>
          <c:dLblPos val="t"/>
          <c:showLegendKey val="0"/>
          <c:showVal val="1"/>
          <c:showCatName val="0"/>
          <c:showSerName val="0"/>
          <c:showPercent val="0"/>
          <c:showBubbleSize val="0"/>
        </c:dLbl>
      </c:pivotFmt>
      <c:pivotFmt>
        <c:idx val="102"/>
        <c:dLbl>
          <c:idx val="0"/>
          <c:dLblPos val="t"/>
          <c:showLegendKey val="0"/>
          <c:showVal val="1"/>
          <c:showCatName val="0"/>
          <c:showSerName val="0"/>
          <c:showPercent val="0"/>
          <c:showBubbleSize val="0"/>
        </c:dLbl>
      </c:pivotFmt>
      <c:pivotFmt>
        <c:idx val="103"/>
        <c:dLbl>
          <c:idx val="0"/>
          <c:dLblPos val="t"/>
          <c:showLegendKey val="0"/>
          <c:showVal val="1"/>
          <c:showCatName val="0"/>
          <c:showSerName val="0"/>
          <c:showPercent val="0"/>
          <c:showBubbleSize val="0"/>
        </c:dLbl>
      </c:pivotFmt>
      <c:pivotFmt>
        <c:idx val="104"/>
        <c:dLbl>
          <c:idx val="0"/>
          <c:dLblPos val="t"/>
          <c:showLegendKey val="0"/>
          <c:showVal val="1"/>
          <c:showCatName val="0"/>
          <c:showSerName val="0"/>
          <c:showPercent val="0"/>
          <c:showBubbleSize val="0"/>
        </c:dLbl>
      </c:pivotFmt>
      <c:pivotFmt>
        <c:idx val="105"/>
        <c:dLbl>
          <c:idx val="0"/>
          <c:dLblPos val="t"/>
          <c:showLegendKey val="0"/>
          <c:showVal val="1"/>
          <c:showCatName val="0"/>
          <c:showSerName val="0"/>
          <c:showPercent val="0"/>
          <c:showBubbleSize val="0"/>
        </c:dLbl>
      </c:pivotFmt>
      <c:pivotFmt>
        <c:idx val="106"/>
        <c:dLbl>
          <c:idx val="0"/>
          <c:dLblPos val="t"/>
          <c:showLegendKey val="0"/>
          <c:showVal val="1"/>
          <c:showCatName val="0"/>
          <c:showSerName val="0"/>
          <c:showPercent val="0"/>
          <c:showBubbleSize val="0"/>
        </c:dLbl>
      </c:pivotFmt>
      <c:pivotFmt>
        <c:idx val="107"/>
        <c:dLbl>
          <c:idx val="0"/>
          <c:dLblPos val="t"/>
          <c:showLegendKey val="0"/>
          <c:showVal val="1"/>
          <c:showCatName val="0"/>
          <c:showSerName val="0"/>
          <c:showPercent val="0"/>
          <c:showBubbleSize val="0"/>
        </c:dLbl>
      </c:pivotFmt>
      <c:pivotFmt>
        <c:idx val="108"/>
        <c:dLbl>
          <c:idx val="0"/>
          <c:dLblPos val="t"/>
          <c:showLegendKey val="0"/>
          <c:showVal val="1"/>
          <c:showCatName val="0"/>
          <c:showSerName val="0"/>
          <c:showPercent val="0"/>
          <c:showBubbleSize val="0"/>
        </c:dLbl>
      </c:pivotFmt>
      <c:pivotFmt>
        <c:idx val="109"/>
        <c:dLbl>
          <c:idx val="0"/>
          <c:dLblPos val="t"/>
          <c:showLegendKey val="0"/>
          <c:showVal val="1"/>
          <c:showCatName val="0"/>
          <c:showSerName val="0"/>
          <c:showPercent val="0"/>
          <c:showBubbleSize val="0"/>
        </c:dLbl>
      </c:pivotFmt>
      <c:pivotFmt>
        <c:idx val="110"/>
        <c:dLbl>
          <c:idx val="0"/>
          <c:dLblPos val="t"/>
          <c:showLegendKey val="0"/>
          <c:showVal val="1"/>
          <c:showCatName val="0"/>
          <c:showSerName val="0"/>
          <c:showPercent val="0"/>
          <c:showBubbleSize val="0"/>
        </c:dLbl>
      </c:pivotFmt>
      <c:pivotFmt>
        <c:idx val="111"/>
        <c:dLbl>
          <c:idx val="0"/>
          <c:dLblPos val="t"/>
          <c:showLegendKey val="0"/>
          <c:showVal val="1"/>
          <c:showCatName val="0"/>
          <c:showSerName val="0"/>
          <c:showPercent val="0"/>
          <c:showBubbleSize val="0"/>
        </c:dLbl>
      </c:pivotFmt>
      <c:pivotFmt>
        <c:idx val="112"/>
        <c:dLbl>
          <c:idx val="0"/>
          <c:dLblPos val="t"/>
          <c:showLegendKey val="0"/>
          <c:showVal val="1"/>
          <c:showCatName val="0"/>
          <c:showSerName val="0"/>
          <c:showPercent val="0"/>
          <c:showBubbleSize val="0"/>
        </c:dLbl>
      </c:pivotFmt>
      <c:pivotFmt>
        <c:idx val="113"/>
        <c:dLbl>
          <c:idx val="0"/>
          <c:dLblPos val="t"/>
          <c:showLegendKey val="0"/>
          <c:showVal val="1"/>
          <c:showCatName val="0"/>
          <c:showSerName val="0"/>
          <c:showPercent val="0"/>
          <c:showBubbleSize val="0"/>
        </c:dLbl>
      </c:pivotFmt>
      <c:pivotFmt>
        <c:idx val="114"/>
        <c:dLbl>
          <c:idx val="0"/>
          <c:dLblPos val="t"/>
          <c:showLegendKey val="0"/>
          <c:showVal val="1"/>
          <c:showCatName val="0"/>
          <c:showSerName val="0"/>
          <c:showPercent val="0"/>
          <c:showBubbleSize val="0"/>
        </c:dLbl>
      </c:pivotFmt>
      <c:pivotFmt>
        <c:idx val="115"/>
        <c:dLbl>
          <c:idx val="0"/>
          <c:dLblPos val="t"/>
          <c:showLegendKey val="0"/>
          <c:showVal val="1"/>
          <c:showCatName val="0"/>
          <c:showSerName val="0"/>
          <c:showPercent val="0"/>
          <c:showBubbleSize val="0"/>
        </c:dLbl>
      </c:pivotFmt>
      <c:pivotFmt>
        <c:idx val="116"/>
        <c:dLbl>
          <c:idx val="0"/>
          <c:dLblPos val="t"/>
          <c:showLegendKey val="0"/>
          <c:showVal val="1"/>
          <c:showCatName val="0"/>
          <c:showSerName val="0"/>
          <c:showPercent val="0"/>
          <c:showBubbleSize val="0"/>
        </c:dLbl>
      </c:pivotFmt>
      <c:pivotFmt>
        <c:idx val="117"/>
        <c:dLbl>
          <c:idx val="0"/>
          <c:dLblPos val="t"/>
          <c:showLegendKey val="0"/>
          <c:showVal val="1"/>
          <c:showCatName val="0"/>
          <c:showSerName val="0"/>
          <c:showPercent val="0"/>
          <c:showBubbleSize val="0"/>
        </c:dLbl>
      </c:pivotFmt>
      <c:pivotFmt>
        <c:idx val="118"/>
        <c:dLbl>
          <c:idx val="0"/>
          <c:dLblPos val="t"/>
          <c:showLegendKey val="0"/>
          <c:showVal val="1"/>
          <c:showCatName val="0"/>
          <c:showSerName val="0"/>
          <c:showPercent val="0"/>
          <c:showBubbleSize val="0"/>
        </c:dLbl>
      </c:pivotFmt>
      <c:pivotFmt>
        <c:idx val="119"/>
        <c:dLbl>
          <c:idx val="0"/>
          <c:dLblPos val="t"/>
          <c:showLegendKey val="0"/>
          <c:showVal val="1"/>
          <c:showCatName val="0"/>
          <c:showSerName val="0"/>
          <c:showPercent val="0"/>
          <c:showBubbleSize val="0"/>
        </c:dLbl>
      </c:pivotFmt>
      <c:pivotFmt>
        <c:idx val="120"/>
        <c:dLbl>
          <c:idx val="0"/>
          <c:dLblPos val="t"/>
          <c:showLegendKey val="0"/>
          <c:showVal val="1"/>
          <c:showCatName val="0"/>
          <c:showSerName val="0"/>
          <c:showPercent val="0"/>
          <c:showBubbleSize val="0"/>
        </c:dLbl>
      </c:pivotFmt>
      <c:pivotFmt>
        <c:idx val="121"/>
        <c:dLbl>
          <c:idx val="0"/>
          <c:dLblPos val="t"/>
          <c:showLegendKey val="0"/>
          <c:showVal val="1"/>
          <c:showCatName val="0"/>
          <c:showSerName val="0"/>
          <c:showPercent val="0"/>
          <c:showBubbleSize val="0"/>
        </c:dLbl>
      </c:pivotFmt>
      <c:pivotFmt>
        <c:idx val="122"/>
        <c:dLbl>
          <c:idx val="0"/>
          <c:dLblPos val="t"/>
          <c:showLegendKey val="0"/>
          <c:showVal val="1"/>
          <c:showCatName val="0"/>
          <c:showSerName val="0"/>
          <c:showPercent val="0"/>
          <c:showBubbleSize val="0"/>
        </c:dLbl>
      </c:pivotFmt>
      <c:pivotFmt>
        <c:idx val="123"/>
        <c:dLbl>
          <c:idx val="0"/>
          <c:dLblPos val="t"/>
          <c:showLegendKey val="0"/>
          <c:showVal val="1"/>
          <c:showCatName val="0"/>
          <c:showSerName val="0"/>
          <c:showPercent val="0"/>
          <c:showBubbleSize val="0"/>
        </c:dLbl>
      </c:pivotFmt>
      <c:pivotFmt>
        <c:idx val="124"/>
        <c:dLbl>
          <c:idx val="0"/>
          <c:dLblPos val="t"/>
          <c:showLegendKey val="0"/>
          <c:showVal val="1"/>
          <c:showCatName val="0"/>
          <c:showSerName val="0"/>
          <c:showPercent val="0"/>
          <c:showBubbleSize val="0"/>
        </c:dLbl>
      </c:pivotFmt>
      <c:pivotFmt>
        <c:idx val="125"/>
        <c:dLbl>
          <c:idx val="0"/>
          <c:dLblPos val="t"/>
          <c:showLegendKey val="0"/>
          <c:showVal val="1"/>
          <c:showCatName val="0"/>
          <c:showSerName val="0"/>
          <c:showPercent val="0"/>
          <c:showBubbleSize val="0"/>
        </c:dLbl>
      </c:pivotFmt>
      <c:pivotFmt>
        <c:idx val="126"/>
        <c:dLbl>
          <c:idx val="0"/>
          <c:dLblPos val="t"/>
          <c:showLegendKey val="0"/>
          <c:showVal val="1"/>
          <c:showCatName val="0"/>
          <c:showSerName val="0"/>
          <c:showPercent val="0"/>
          <c:showBubbleSize val="0"/>
        </c:dLbl>
      </c:pivotFmt>
      <c:pivotFmt>
        <c:idx val="127"/>
        <c:dLbl>
          <c:idx val="0"/>
          <c:dLblPos val="t"/>
          <c:showLegendKey val="0"/>
          <c:showVal val="1"/>
          <c:showCatName val="0"/>
          <c:showSerName val="0"/>
          <c:showPercent val="0"/>
          <c:showBubbleSize val="0"/>
        </c:dLbl>
      </c:pivotFmt>
      <c:pivotFmt>
        <c:idx val="128"/>
        <c:dLbl>
          <c:idx val="0"/>
          <c:dLblPos val="t"/>
          <c:showLegendKey val="0"/>
          <c:showVal val="1"/>
          <c:showCatName val="0"/>
          <c:showSerName val="0"/>
          <c:showPercent val="0"/>
          <c:showBubbleSize val="0"/>
        </c:dLbl>
      </c:pivotFmt>
      <c:pivotFmt>
        <c:idx val="129"/>
        <c:dLbl>
          <c:idx val="0"/>
          <c:dLblPos val="t"/>
          <c:showLegendKey val="0"/>
          <c:showVal val="1"/>
          <c:showCatName val="0"/>
          <c:showSerName val="0"/>
          <c:showPercent val="0"/>
          <c:showBubbleSize val="0"/>
        </c:dLbl>
      </c:pivotFmt>
      <c:pivotFmt>
        <c:idx val="130"/>
        <c:dLbl>
          <c:idx val="0"/>
          <c:dLblPos val="t"/>
          <c:showLegendKey val="0"/>
          <c:showVal val="1"/>
          <c:showCatName val="0"/>
          <c:showSerName val="0"/>
          <c:showPercent val="0"/>
          <c:showBubbleSize val="0"/>
        </c:dLbl>
      </c:pivotFmt>
      <c:pivotFmt>
        <c:idx val="131"/>
        <c:dLbl>
          <c:idx val="0"/>
          <c:dLblPos val="t"/>
          <c:showLegendKey val="0"/>
          <c:showVal val="1"/>
          <c:showCatName val="0"/>
          <c:showSerName val="0"/>
          <c:showPercent val="0"/>
          <c:showBubbleSize val="0"/>
        </c:dLbl>
      </c:pivotFmt>
      <c:pivotFmt>
        <c:idx val="132"/>
        <c:dLbl>
          <c:idx val="0"/>
          <c:dLblPos val="t"/>
          <c:showLegendKey val="0"/>
          <c:showVal val="1"/>
          <c:showCatName val="0"/>
          <c:showSerName val="0"/>
          <c:showPercent val="0"/>
          <c:showBubbleSize val="0"/>
        </c:dLbl>
      </c:pivotFmt>
      <c:pivotFmt>
        <c:idx val="133"/>
        <c:dLbl>
          <c:idx val="0"/>
          <c:dLblPos val="t"/>
          <c:showLegendKey val="0"/>
          <c:showVal val="1"/>
          <c:showCatName val="0"/>
          <c:showSerName val="0"/>
          <c:showPercent val="0"/>
          <c:showBubbleSize val="0"/>
        </c:dLbl>
      </c:pivotFmt>
      <c:pivotFmt>
        <c:idx val="134"/>
        <c:dLbl>
          <c:idx val="0"/>
          <c:dLblPos val="t"/>
          <c:showLegendKey val="0"/>
          <c:showVal val="1"/>
          <c:showCatName val="0"/>
          <c:showSerName val="0"/>
          <c:showPercent val="0"/>
          <c:showBubbleSize val="0"/>
        </c:dLbl>
      </c:pivotFmt>
      <c:pivotFmt>
        <c:idx val="135"/>
        <c:dLbl>
          <c:idx val="0"/>
          <c:dLblPos val="t"/>
          <c:showLegendKey val="0"/>
          <c:showVal val="1"/>
          <c:showCatName val="0"/>
          <c:showSerName val="0"/>
          <c:showPercent val="0"/>
          <c:showBubbleSize val="0"/>
        </c:dLbl>
      </c:pivotFmt>
      <c:pivotFmt>
        <c:idx val="136"/>
        <c:dLbl>
          <c:idx val="0"/>
          <c:dLblPos val="t"/>
          <c:showLegendKey val="0"/>
          <c:showVal val="1"/>
          <c:showCatName val="0"/>
          <c:showSerName val="0"/>
          <c:showPercent val="0"/>
          <c:showBubbleSize val="0"/>
        </c:dLbl>
      </c:pivotFmt>
      <c:pivotFmt>
        <c:idx val="137"/>
        <c:dLbl>
          <c:idx val="0"/>
          <c:dLblPos val="t"/>
          <c:showLegendKey val="0"/>
          <c:showVal val="1"/>
          <c:showCatName val="0"/>
          <c:showSerName val="0"/>
          <c:showPercent val="0"/>
          <c:showBubbleSize val="0"/>
        </c:dLbl>
      </c:pivotFmt>
      <c:pivotFmt>
        <c:idx val="138"/>
        <c:dLbl>
          <c:idx val="0"/>
          <c:dLblPos val="t"/>
          <c:showLegendKey val="0"/>
          <c:showVal val="1"/>
          <c:showCatName val="0"/>
          <c:showSerName val="0"/>
          <c:showPercent val="0"/>
          <c:showBubbleSize val="0"/>
        </c:dLbl>
      </c:pivotFmt>
      <c:pivotFmt>
        <c:idx val="139"/>
        <c:dLbl>
          <c:idx val="0"/>
          <c:dLblPos val="t"/>
          <c:showLegendKey val="0"/>
          <c:showVal val="1"/>
          <c:showCatName val="0"/>
          <c:showSerName val="0"/>
          <c:showPercent val="0"/>
          <c:showBubbleSize val="0"/>
        </c:dLbl>
      </c:pivotFmt>
      <c:pivotFmt>
        <c:idx val="140"/>
        <c:dLbl>
          <c:idx val="0"/>
          <c:dLblPos val="t"/>
          <c:showLegendKey val="0"/>
          <c:showVal val="1"/>
          <c:showCatName val="0"/>
          <c:showSerName val="0"/>
          <c:showPercent val="0"/>
          <c:showBubbleSize val="0"/>
        </c:dLbl>
      </c:pivotFmt>
      <c:pivotFmt>
        <c:idx val="141"/>
        <c:dLbl>
          <c:idx val="0"/>
          <c:dLblPos val="t"/>
          <c:showLegendKey val="0"/>
          <c:showVal val="1"/>
          <c:showCatName val="0"/>
          <c:showSerName val="0"/>
          <c:showPercent val="0"/>
          <c:showBubbleSize val="0"/>
        </c:dLbl>
      </c:pivotFmt>
      <c:pivotFmt>
        <c:idx val="142"/>
        <c:dLbl>
          <c:idx val="0"/>
          <c:dLblPos val="t"/>
          <c:showLegendKey val="0"/>
          <c:showVal val="1"/>
          <c:showCatName val="0"/>
          <c:showSerName val="0"/>
          <c:showPercent val="0"/>
          <c:showBubbleSize val="0"/>
        </c:dLbl>
      </c:pivotFmt>
      <c:pivotFmt>
        <c:idx val="143"/>
        <c:dLbl>
          <c:idx val="0"/>
          <c:dLblPos val="t"/>
          <c:showLegendKey val="0"/>
          <c:showVal val="1"/>
          <c:showCatName val="0"/>
          <c:showSerName val="0"/>
          <c:showPercent val="0"/>
          <c:showBubbleSize val="0"/>
        </c:dLbl>
      </c:pivotFmt>
      <c:pivotFmt>
        <c:idx val="144"/>
        <c:dLbl>
          <c:idx val="0"/>
          <c:dLblPos val="t"/>
          <c:showLegendKey val="0"/>
          <c:showVal val="1"/>
          <c:showCatName val="0"/>
          <c:showSerName val="0"/>
          <c:showPercent val="0"/>
          <c:showBubbleSize val="0"/>
        </c:dLbl>
      </c:pivotFmt>
      <c:pivotFmt>
        <c:idx val="145"/>
        <c:dLbl>
          <c:idx val="0"/>
          <c:dLblPos val="t"/>
          <c:showLegendKey val="0"/>
          <c:showVal val="1"/>
          <c:showCatName val="0"/>
          <c:showSerName val="0"/>
          <c:showPercent val="0"/>
          <c:showBubbleSize val="0"/>
        </c:dLbl>
      </c:pivotFmt>
      <c:pivotFmt>
        <c:idx val="146"/>
        <c:dLbl>
          <c:idx val="0"/>
          <c:dLblPos val="t"/>
          <c:showLegendKey val="0"/>
          <c:showVal val="1"/>
          <c:showCatName val="0"/>
          <c:showSerName val="0"/>
          <c:showPercent val="0"/>
          <c:showBubbleSize val="0"/>
        </c:dLbl>
      </c:pivotFmt>
      <c:pivotFmt>
        <c:idx val="147"/>
      </c:pivotFmt>
      <c:pivotFmt>
        <c:idx val="148"/>
      </c:pivotFmt>
      <c:pivotFmt>
        <c:idx val="149"/>
      </c:pivotFmt>
      <c:pivotFmt>
        <c:idx val="150"/>
      </c:pivotFmt>
      <c:pivotFmt>
        <c:idx val="151"/>
      </c:pivotFmt>
      <c:pivotFmt>
        <c:idx val="152"/>
      </c:pivotFmt>
    </c:pivotFmts>
    <c:plotArea>
      <c:layout/>
      <c:lineChart>
        <c:grouping val="standard"/>
        <c:varyColors val="0"/>
        <c:ser>
          <c:idx val="0"/>
          <c:order val="0"/>
          <c:tx>
            <c:strRef>
              <c:f>'Practice Pivots'!$B$112:$B$113</c:f>
              <c:strCache>
                <c:ptCount val="1"/>
                <c:pt idx="0">
                  <c:v>27 BEAUMONT STREET</c:v>
                </c:pt>
              </c:strCache>
            </c:strRef>
          </c:tx>
          <c:dLbls>
            <c:delete val="1"/>
          </c:dLbls>
          <c:cat>
            <c:strRef>
              <c:f>'Practice Pivots'!$A$114:$A$119</c:f>
              <c:strCache>
                <c:ptCount val="6"/>
                <c:pt idx="0">
                  <c:v>Apr-19</c:v>
                </c:pt>
                <c:pt idx="1">
                  <c:v>May-19</c:v>
                </c:pt>
                <c:pt idx="2">
                  <c:v>Jun - 19</c:v>
                </c:pt>
                <c:pt idx="3">
                  <c:v>Jul - 19 </c:v>
                </c:pt>
                <c:pt idx="4">
                  <c:v>Aug - 19</c:v>
                </c:pt>
                <c:pt idx="5">
                  <c:v>Sept-19</c:v>
                </c:pt>
              </c:strCache>
            </c:strRef>
          </c:cat>
          <c:val>
            <c:numRef>
              <c:f>'Practice Pivots'!$B$114:$B$119</c:f>
              <c:numCache>
                <c:formatCode>0%</c:formatCode>
                <c:ptCount val="6"/>
                <c:pt idx="0">
                  <c:v>0.34649999999999997</c:v>
                </c:pt>
                <c:pt idx="1">
                  <c:v>0.31180000000000002</c:v>
                </c:pt>
                <c:pt idx="2">
                  <c:v>0.35820000000000002</c:v>
                </c:pt>
                <c:pt idx="3">
                  <c:v>0.3322</c:v>
                </c:pt>
                <c:pt idx="4">
                  <c:v>0.24079999999999999</c:v>
                </c:pt>
                <c:pt idx="5">
                  <c:v>0.25409999999999999</c:v>
                </c:pt>
              </c:numCache>
            </c:numRef>
          </c:val>
          <c:smooth val="0"/>
        </c:ser>
        <c:dLbls>
          <c:dLblPos val="t"/>
          <c:showLegendKey val="0"/>
          <c:showVal val="1"/>
          <c:showCatName val="0"/>
          <c:showSerName val="0"/>
          <c:showPercent val="0"/>
          <c:showBubbleSize val="0"/>
        </c:dLbls>
        <c:marker val="1"/>
        <c:smooth val="0"/>
        <c:axId val="77363712"/>
        <c:axId val="186380224"/>
      </c:lineChart>
      <c:catAx>
        <c:axId val="77363712"/>
        <c:scaling>
          <c:orientation val="minMax"/>
        </c:scaling>
        <c:delete val="0"/>
        <c:axPos val="b"/>
        <c:majorTickMark val="out"/>
        <c:minorTickMark val="none"/>
        <c:tickLblPos val="nextTo"/>
        <c:crossAx val="186380224"/>
        <c:crosses val="autoZero"/>
        <c:auto val="1"/>
        <c:lblAlgn val="ctr"/>
        <c:lblOffset val="100"/>
        <c:noMultiLvlLbl val="0"/>
      </c:catAx>
      <c:valAx>
        <c:axId val="186380224"/>
        <c:scaling>
          <c:orientation val="minMax"/>
          <c:max val="1"/>
          <c:min val="0"/>
        </c:scaling>
        <c:delete val="0"/>
        <c:axPos val="l"/>
        <c:numFmt formatCode="0%" sourceLinked="1"/>
        <c:majorTickMark val="out"/>
        <c:minorTickMark val="none"/>
        <c:tickLblPos val="nextTo"/>
        <c:crossAx val="77363712"/>
        <c:crosses val="autoZero"/>
        <c:crossBetween val="between"/>
        <c:majorUnit val="0.2"/>
      </c:valAx>
    </c:plotArea>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pivotSource>
    <c:name>[Oxon Utilisation Report 10 2019 - GP Dashboard .xlsx]Practice Pivots!POMI</c:name>
    <c:fmtId val="3"/>
  </c:pivotSource>
  <c:chart>
    <c:title>
      <c:tx>
        <c:rich>
          <a:bodyPr/>
          <a:lstStyle/>
          <a:p>
            <a:pPr>
              <a:defRPr/>
            </a:pPr>
            <a:r>
              <a:rPr lang="en-US"/>
              <a:t>Patient Online</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dLbl>
          <c:idx val="0"/>
          <c:dLblPos val="outEnd"/>
          <c:showLegendKey val="0"/>
          <c:showVal val="1"/>
          <c:showCatName val="0"/>
          <c:showSerName val="0"/>
          <c:showPercent val="0"/>
          <c:showBubbleSize val="0"/>
        </c:dLbl>
      </c:pivotFmt>
      <c:pivotFmt>
        <c:idx val="144"/>
        <c:marker>
          <c:symbol val="none"/>
        </c:marker>
        <c:dLbl>
          <c:idx val="0"/>
          <c:dLblPos val="outEnd"/>
          <c:showLegendKey val="0"/>
          <c:showVal val="1"/>
          <c:showCatName val="0"/>
          <c:showSerName val="0"/>
          <c:showPercent val="0"/>
          <c:showBubbleSize val="0"/>
        </c:dLbl>
      </c:pivotFmt>
      <c:pivotFmt>
        <c:idx val="145"/>
        <c:dLbl>
          <c:idx val="0"/>
          <c:dLblPos val="outEnd"/>
          <c:showLegendKey val="0"/>
          <c:showVal val="1"/>
          <c:showCatName val="0"/>
          <c:showSerName val="0"/>
          <c:showPercent val="0"/>
          <c:showBubbleSize val="0"/>
        </c:dLbl>
      </c:pivotFmt>
      <c:pivotFmt>
        <c:idx val="146"/>
        <c:dLbl>
          <c:idx val="0"/>
          <c:dLblPos val="outEnd"/>
          <c:showLegendKey val="0"/>
          <c:showVal val="1"/>
          <c:showCatName val="0"/>
          <c:showSerName val="0"/>
          <c:showPercent val="0"/>
          <c:showBubbleSize val="0"/>
        </c:dLbl>
      </c:pivotFmt>
      <c:pivotFmt>
        <c:idx val="147"/>
        <c:dLbl>
          <c:idx val="0"/>
          <c:dLblPos val="outEnd"/>
          <c:showLegendKey val="0"/>
          <c:showVal val="1"/>
          <c:showCatName val="0"/>
          <c:showSerName val="0"/>
          <c:showPercent val="0"/>
          <c:showBubbleSize val="0"/>
        </c:dLbl>
      </c:pivotFmt>
      <c:pivotFmt>
        <c:idx val="148"/>
        <c:dLbl>
          <c:idx val="0"/>
          <c:dLblPos val="outEnd"/>
          <c:showLegendKey val="0"/>
          <c:showVal val="1"/>
          <c:showCatName val="0"/>
          <c:showSerName val="0"/>
          <c:showPercent val="0"/>
          <c:showBubbleSize val="0"/>
        </c:dLbl>
      </c:pivotFmt>
      <c:pivotFmt>
        <c:idx val="149"/>
        <c:dLbl>
          <c:idx val="0"/>
          <c:dLblPos val="outEnd"/>
          <c:showLegendKey val="0"/>
          <c:showVal val="1"/>
          <c:showCatName val="0"/>
          <c:showSerName val="0"/>
          <c:showPercent val="0"/>
          <c:showBubbleSize val="0"/>
        </c:dLbl>
      </c:pivotFmt>
      <c:pivotFmt>
        <c:idx val="150"/>
        <c:dLbl>
          <c:idx val="0"/>
          <c:dLblPos val="outEnd"/>
          <c:showLegendKey val="0"/>
          <c:showVal val="1"/>
          <c:showCatName val="0"/>
          <c:showSerName val="0"/>
          <c:showPercent val="0"/>
          <c:showBubbleSize val="0"/>
        </c:dLbl>
      </c:pivotFmt>
      <c:pivotFmt>
        <c:idx val="151"/>
        <c:dLbl>
          <c:idx val="0"/>
          <c:dLblPos val="outEnd"/>
          <c:showLegendKey val="0"/>
          <c:showVal val="1"/>
          <c:showCatName val="0"/>
          <c:showSerName val="0"/>
          <c:showPercent val="0"/>
          <c:showBubbleSize val="0"/>
        </c:dLbl>
      </c:pivotFmt>
      <c:pivotFmt>
        <c:idx val="152"/>
        <c:dLbl>
          <c:idx val="0"/>
          <c:dLblPos val="outEnd"/>
          <c:showLegendKey val="0"/>
          <c:showVal val="1"/>
          <c:showCatName val="0"/>
          <c:showSerName val="0"/>
          <c:showPercent val="0"/>
          <c:showBubbleSize val="0"/>
        </c:dLbl>
      </c:pivotFmt>
      <c:pivotFmt>
        <c:idx val="153"/>
        <c:dLbl>
          <c:idx val="0"/>
          <c:dLblPos val="outEnd"/>
          <c:showLegendKey val="0"/>
          <c:showVal val="1"/>
          <c:showCatName val="0"/>
          <c:showSerName val="0"/>
          <c:showPercent val="0"/>
          <c:showBubbleSize val="0"/>
        </c:dLbl>
      </c:pivotFmt>
      <c:pivotFmt>
        <c:idx val="154"/>
        <c:dLbl>
          <c:idx val="0"/>
          <c:dLblPos val="outEnd"/>
          <c:showLegendKey val="0"/>
          <c:showVal val="1"/>
          <c:showCatName val="0"/>
          <c:showSerName val="0"/>
          <c:showPercent val="0"/>
          <c:showBubbleSize val="0"/>
        </c:dLbl>
      </c:pivotFmt>
      <c:pivotFmt>
        <c:idx val="155"/>
        <c:dLbl>
          <c:idx val="0"/>
          <c:dLblPos val="outEnd"/>
          <c:showLegendKey val="0"/>
          <c:showVal val="1"/>
          <c:showCatName val="0"/>
          <c:showSerName val="0"/>
          <c:showPercent val="0"/>
          <c:showBubbleSize val="0"/>
        </c:dLbl>
      </c:pivotFmt>
      <c:pivotFmt>
        <c:idx val="156"/>
        <c:dLbl>
          <c:idx val="0"/>
          <c:dLblPos val="outEnd"/>
          <c:showLegendKey val="0"/>
          <c:showVal val="1"/>
          <c:showCatName val="0"/>
          <c:showSerName val="0"/>
          <c:showPercent val="0"/>
          <c:showBubbleSize val="0"/>
        </c:dLbl>
      </c:pivotFmt>
      <c:pivotFmt>
        <c:idx val="157"/>
        <c:dLbl>
          <c:idx val="0"/>
          <c:dLblPos val="outEnd"/>
          <c:showLegendKey val="0"/>
          <c:showVal val="1"/>
          <c:showCatName val="0"/>
          <c:showSerName val="0"/>
          <c:showPercent val="0"/>
          <c:showBubbleSize val="0"/>
        </c:dLbl>
      </c:pivotFmt>
      <c:pivotFmt>
        <c:idx val="158"/>
        <c:dLbl>
          <c:idx val="0"/>
          <c:dLblPos val="outEnd"/>
          <c:showLegendKey val="0"/>
          <c:showVal val="1"/>
          <c:showCatName val="0"/>
          <c:showSerName val="0"/>
          <c:showPercent val="0"/>
          <c:showBubbleSize val="0"/>
        </c:dLbl>
      </c:pivotFmt>
      <c:pivotFmt>
        <c:idx val="159"/>
        <c:dLbl>
          <c:idx val="0"/>
          <c:dLblPos val="outEnd"/>
          <c:showLegendKey val="0"/>
          <c:showVal val="1"/>
          <c:showCatName val="0"/>
          <c:showSerName val="0"/>
          <c:showPercent val="0"/>
          <c:showBubbleSize val="0"/>
        </c:dLbl>
      </c:pivotFmt>
      <c:pivotFmt>
        <c:idx val="160"/>
        <c:dLbl>
          <c:idx val="0"/>
          <c:dLblPos val="outEnd"/>
          <c:showLegendKey val="0"/>
          <c:showVal val="1"/>
          <c:showCatName val="0"/>
          <c:showSerName val="0"/>
          <c:showPercent val="0"/>
          <c:showBubbleSize val="0"/>
        </c:dLbl>
      </c:pivotFmt>
      <c:pivotFmt>
        <c:idx val="161"/>
        <c:dLbl>
          <c:idx val="0"/>
          <c:dLblPos val="outEnd"/>
          <c:showLegendKey val="0"/>
          <c:showVal val="1"/>
          <c:showCatName val="0"/>
          <c:showSerName val="0"/>
          <c:showPercent val="0"/>
          <c:showBubbleSize val="0"/>
        </c:dLbl>
      </c:pivotFmt>
      <c:pivotFmt>
        <c:idx val="162"/>
        <c:dLbl>
          <c:idx val="0"/>
          <c:dLblPos val="outEnd"/>
          <c:showLegendKey val="0"/>
          <c:showVal val="1"/>
          <c:showCatName val="0"/>
          <c:showSerName val="0"/>
          <c:showPercent val="0"/>
          <c:showBubbleSize val="0"/>
        </c:dLbl>
      </c:pivotFmt>
      <c:pivotFmt>
        <c:idx val="163"/>
        <c:dLbl>
          <c:idx val="0"/>
          <c:dLblPos val="outEnd"/>
          <c:showLegendKey val="0"/>
          <c:showVal val="1"/>
          <c:showCatName val="0"/>
          <c:showSerName val="0"/>
          <c:showPercent val="0"/>
          <c:showBubbleSize val="0"/>
        </c:dLbl>
      </c:pivotFmt>
      <c:pivotFmt>
        <c:idx val="164"/>
        <c:dLbl>
          <c:idx val="0"/>
          <c:dLblPos val="outEnd"/>
          <c:showLegendKey val="0"/>
          <c:showVal val="1"/>
          <c:showCatName val="0"/>
          <c:showSerName val="0"/>
          <c:showPercent val="0"/>
          <c:showBubbleSize val="0"/>
        </c:dLbl>
      </c:pivotFmt>
      <c:pivotFmt>
        <c:idx val="165"/>
        <c:dLbl>
          <c:idx val="0"/>
          <c:dLblPos val="outEnd"/>
          <c:showLegendKey val="0"/>
          <c:showVal val="1"/>
          <c:showCatName val="0"/>
          <c:showSerName val="0"/>
          <c:showPercent val="0"/>
          <c:showBubbleSize val="0"/>
        </c:dLbl>
      </c:pivotFmt>
      <c:pivotFmt>
        <c:idx val="166"/>
        <c:dLbl>
          <c:idx val="0"/>
          <c:dLblPos val="outEnd"/>
          <c:showLegendKey val="0"/>
          <c:showVal val="1"/>
          <c:showCatName val="0"/>
          <c:showSerName val="0"/>
          <c:showPercent val="0"/>
          <c:showBubbleSize val="0"/>
        </c:dLbl>
      </c:pivotFmt>
      <c:pivotFmt>
        <c:idx val="167"/>
        <c:dLbl>
          <c:idx val="0"/>
          <c:dLblPos val="outEnd"/>
          <c:showLegendKey val="0"/>
          <c:showVal val="1"/>
          <c:showCatName val="0"/>
          <c:showSerName val="0"/>
          <c:showPercent val="0"/>
          <c:showBubbleSize val="0"/>
        </c:dLbl>
      </c:pivotFmt>
      <c:pivotFmt>
        <c:idx val="168"/>
        <c:dLbl>
          <c:idx val="0"/>
          <c:dLblPos val="outEnd"/>
          <c:showLegendKey val="0"/>
          <c:showVal val="1"/>
          <c:showCatName val="0"/>
          <c:showSerName val="0"/>
          <c:showPercent val="0"/>
          <c:showBubbleSize val="0"/>
        </c:dLbl>
      </c:pivotFmt>
      <c:pivotFmt>
        <c:idx val="169"/>
        <c:dLbl>
          <c:idx val="0"/>
          <c:dLblPos val="outEnd"/>
          <c:showLegendKey val="0"/>
          <c:showVal val="1"/>
          <c:showCatName val="0"/>
          <c:showSerName val="0"/>
          <c:showPercent val="0"/>
          <c:showBubbleSize val="0"/>
        </c:dLbl>
      </c:pivotFmt>
      <c:pivotFmt>
        <c:idx val="170"/>
        <c:dLbl>
          <c:idx val="0"/>
          <c:dLblPos val="outEnd"/>
          <c:showLegendKey val="0"/>
          <c:showVal val="1"/>
          <c:showCatName val="0"/>
          <c:showSerName val="0"/>
          <c:showPercent val="0"/>
          <c:showBubbleSize val="0"/>
        </c:dLbl>
      </c:pivotFmt>
      <c:pivotFmt>
        <c:idx val="171"/>
        <c:dLbl>
          <c:idx val="0"/>
          <c:dLblPos val="outEnd"/>
          <c:showLegendKey val="0"/>
          <c:showVal val="1"/>
          <c:showCatName val="0"/>
          <c:showSerName val="0"/>
          <c:showPercent val="0"/>
          <c:showBubbleSize val="0"/>
        </c:dLbl>
      </c:pivotFmt>
      <c:pivotFmt>
        <c:idx val="172"/>
        <c:dLbl>
          <c:idx val="0"/>
          <c:dLblPos val="outEnd"/>
          <c:showLegendKey val="0"/>
          <c:showVal val="1"/>
          <c:showCatName val="0"/>
          <c:showSerName val="0"/>
          <c:showPercent val="0"/>
          <c:showBubbleSize val="0"/>
        </c:dLbl>
      </c:pivotFmt>
      <c:pivotFmt>
        <c:idx val="173"/>
        <c:dLbl>
          <c:idx val="0"/>
          <c:dLblPos val="outEnd"/>
          <c:showLegendKey val="0"/>
          <c:showVal val="1"/>
          <c:showCatName val="0"/>
          <c:showSerName val="0"/>
          <c:showPercent val="0"/>
          <c:showBubbleSize val="0"/>
        </c:dLbl>
      </c:pivotFmt>
      <c:pivotFmt>
        <c:idx val="174"/>
        <c:dLbl>
          <c:idx val="0"/>
          <c:dLblPos val="outEnd"/>
          <c:showLegendKey val="0"/>
          <c:showVal val="1"/>
          <c:showCatName val="0"/>
          <c:showSerName val="0"/>
          <c:showPercent val="0"/>
          <c:showBubbleSize val="0"/>
        </c:dLbl>
      </c:pivotFmt>
      <c:pivotFmt>
        <c:idx val="175"/>
        <c:dLbl>
          <c:idx val="0"/>
          <c:dLblPos val="outEnd"/>
          <c:showLegendKey val="0"/>
          <c:showVal val="1"/>
          <c:showCatName val="0"/>
          <c:showSerName val="0"/>
          <c:showPercent val="0"/>
          <c:showBubbleSize val="0"/>
        </c:dLbl>
      </c:pivotFmt>
      <c:pivotFmt>
        <c:idx val="176"/>
        <c:dLbl>
          <c:idx val="0"/>
          <c:dLblPos val="outEnd"/>
          <c:showLegendKey val="0"/>
          <c:showVal val="1"/>
          <c:showCatName val="0"/>
          <c:showSerName val="0"/>
          <c:showPercent val="0"/>
          <c:showBubbleSize val="0"/>
        </c:dLbl>
      </c:pivotFmt>
      <c:pivotFmt>
        <c:idx val="177"/>
        <c:dLbl>
          <c:idx val="0"/>
          <c:dLblPos val="outEnd"/>
          <c:showLegendKey val="0"/>
          <c:showVal val="1"/>
          <c:showCatName val="0"/>
          <c:showSerName val="0"/>
          <c:showPercent val="0"/>
          <c:showBubbleSize val="0"/>
        </c:dLbl>
      </c:pivotFmt>
      <c:pivotFmt>
        <c:idx val="178"/>
        <c:dLbl>
          <c:idx val="0"/>
          <c:dLblPos val="outEnd"/>
          <c:showLegendKey val="0"/>
          <c:showVal val="1"/>
          <c:showCatName val="0"/>
          <c:showSerName val="0"/>
          <c:showPercent val="0"/>
          <c:showBubbleSize val="0"/>
        </c:dLbl>
      </c:pivotFmt>
      <c:pivotFmt>
        <c:idx val="179"/>
        <c:dLbl>
          <c:idx val="0"/>
          <c:dLblPos val="outEnd"/>
          <c:showLegendKey val="0"/>
          <c:showVal val="1"/>
          <c:showCatName val="0"/>
          <c:showSerName val="0"/>
          <c:showPercent val="0"/>
          <c:showBubbleSize val="0"/>
        </c:dLbl>
      </c:pivotFmt>
      <c:pivotFmt>
        <c:idx val="180"/>
        <c:dLbl>
          <c:idx val="0"/>
          <c:dLblPos val="outEnd"/>
          <c:showLegendKey val="0"/>
          <c:showVal val="1"/>
          <c:showCatName val="0"/>
          <c:showSerName val="0"/>
          <c:showPercent val="0"/>
          <c:showBubbleSize val="0"/>
        </c:dLbl>
      </c:pivotFmt>
      <c:pivotFmt>
        <c:idx val="181"/>
        <c:dLbl>
          <c:idx val="0"/>
          <c:dLblPos val="outEnd"/>
          <c:showLegendKey val="0"/>
          <c:showVal val="1"/>
          <c:showCatName val="0"/>
          <c:showSerName val="0"/>
          <c:showPercent val="0"/>
          <c:showBubbleSize val="0"/>
        </c:dLbl>
      </c:pivotFmt>
      <c:pivotFmt>
        <c:idx val="182"/>
        <c:dLbl>
          <c:idx val="0"/>
          <c:dLblPos val="outEnd"/>
          <c:showLegendKey val="0"/>
          <c:showVal val="1"/>
          <c:showCatName val="0"/>
          <c:showSerName val="0"/>
          <c:showPercent val="0"/>
          <c:showBubbleSize val="0"/>
        </c:dLbl>
      </c:pivotFmt>
      <c:pivotFmt>
        <c:idx val="183"/>
        <c:dLbl>
          <c:idx val="0"/>
          <c:dLblPos val="outEnd"/>
          <c:showLegendKey val="0"/>
          <c:showVal val="1"/>
          <c:showCatName val="0"/>
          <c:showSerName val="0"/>
          <c:showPercent val="0"/>
          <c:showBubbleSize val="0"/>
        </c:dLbl>
      </c:pivotFmt>
      <c:pivotFmt>
        <c:idx val="184"/>
        <c:dLbl>
          <c:idx val="0"/>
          <c:dLblPos val="outEnd"/>
          <c:showLegendKey val="0"/>
          <c:showVal val="1"/>
          <c:showCatName val="0"/>
          <c:showSerName val="0"/>
          <c:showPercent val="0"/>
          <c:showBubbleSize val="0"/>
        </c:dLbl>
      </c:pivotFmt>
      <c:pivotFmt>
        <c:idx val="185"/>
        <c:dLbl>
          <c:idx val="0"/>
          <c:dLblPos val="outEnd"/>
          <c:showLegendKey val="0"/>
          <c:showVal val="1"/>
          <c:showCatName val="0"/>
          <c:showSerName val="0"/>
          <c:showPercent val="0"/>
          <c:showBubbleSize val="0"/>
        </c:dLbl>
      </c:pivotFmt>
      <c:pivotFmt>
        <c:idx val="186"/>
        <c:dLbl>
          <c:idx val="0"/>
          <c:dLblPos val="outEnd"/>
          <c:showLegendKey val="0"/>
          <c:showVal val="1"/>
          <c:showCatName val="0"/>
          <c:showSerName val="0"/>
          <c:showPercent val="0"/>
          <c:showBubbleSize val="0"/>
        </c:dLbl>
      </c:pivotFmt>
      <c:pivotFmt>
        <c:idx val="187"/>
        <c:dLbl>
          <c:idx val="0"/>
          <c:dLblPos val="outEnd"/>
          <c:showLegendKey val="0"/>
          <c:showVal val="1"/>
          <c:showCatName val="0"/>
          <c:showSerName val="0"/>
          <c:showPercent val="0"/>
          <c:showBubbleSize val="0"/>
        </c:dLbl>
      </c:pivotFmt>
      <c:pivotFmt>
        <c:idx val="188"/>
        <c:dLbl>
          <c:idx val="0"/>
          <c:dLblPos val="outEnd"/>
          <c:showLegendKey val="0"/>
          <c:showVal val="1"/>
          <c:showCatName val="0"/>
          <c:showSerName val="0"/>
          <c:showPercent val="0"/>
          <c:showBubbleSize val="0"/>
        </c:dLbl>
      </c:pivotFmt>
      <c:pivotFmt>
        <c:idx val="189"/>
        <c:dLbl>
          <c:idx val="0"/>
          <c:dLblPos val="outEnd"/>
          <c:showLegendKey val="0"/>
          <c:showVal val="1"/>
          <c:showCatName val="0"/>
          <c:showSerName val="0"/>
          <c:showPercent val="0"/>
          <c:showBubbleSize val="0"/>
        </c:dLbl>
      </c:pivotFmt>
      <c:pivotFmt>
        <c:idx val="190"/>
        <c:dLbl>
          <c:idx val="0"/>
          <c:dLblPos val="outEnd"/>
          <c:showLegendKey val="0"/>
          <c:showVal val="1"/>
          <c:showCatName val="0"/>
          <c:showSerName val="0"/>
          <c:showPercent val="0"/>
          <c:showBubbleSize val="0"/>
        </c:dLbl>
      </c:pivotFmt>
      <c:pivotFmt>
        <c:idx val="191"/>
        <c:dLbl>
          <c:idx val="0"/>
          <c:dLblPos val="outEnd"/>
          <c:showLegendKey val="0"/>
          <c:showVal val="1"/>
          <c:showCatName val="0"/>
          <c:showSerName val="0"/>
          <c:showPercent val="0"/>
          <c:showBubbleSize val="0"/>
        </c:dLbl>
      </c:pivotFmt>
      <c:pivotFmt>
        <c:idx val="192"/>
        <c:dLbl>
          <c:idx val="0"/>
          <c:dLblPos val="outEnd"/>
          <c:showLegendKey val="0"/>
          <c:showVal val="1"/>
          <c:showCatName val="0"/>
          <c:showSerName val="0"/>
          <c:showPercent val="0"/>
          <c:showBubbleSize val="0"/>
        </c:dLbl>
      </c:pivotFmt>
      <c:pivotFmt>
        <c:idx val="193"/>
        <c:dLbl>
          <c:idx val="0"/>
          <c:dLblPos val="outEnd"/>
          <c:showLegendKey val="0"/>
          <c:showVal val="1"/>
          <c:showCatName val="0"/>
          <c:showSerName val="0"/>
          <c:showPercent val="0"/>
          <c:showBubbleSize val="0"/>
        </c:dLbl>
      </c:pivotFmt>
      <c:pivotFmt>
        <c:idx val="194"/>
        <c:dLbl>
          <c:idx val="0"/>
          <c:dLblPos val="outEnd"/>
          <c:showLegendKey val="0"/>
          <c:showVal val="1"/>
          <c:showCatName val="0"/>
          <c:showSerName val="0"/>
          <c:showPercent val="0"/>
          <c:showBubbleSize val="0"/>
        </c:dLbl>
      </c:pivotFmt>
      <c:pivotFmt>
        <c:idx val="195"/>
        <c:dLbl>
          <c:idx val="0"/>
          <c:dLblPos val="outEnd"/>
          <c:showLegendKey val="0"/>
          <c:showVal val="1"/>
          <c:showCatName val="0"/>
          <c:showSerName val="0"/>
          <c:showPercent val="0"/>
          <c:showBubbleSize val="0"/>
        </c:dLbl>
      </c:pivotFmt>
      <c:pivotFmt>
        <c:idx val="196"/>
        <c:dLbl>
          <c:idx val="0"/>
          <c:dLblPos val="outEnd"/>
          <c:showLegendKey val="0"/>
          <c:showVal val="1"/>
          <c:showCatName val="0"/>
          <c:showSerName val="0"/>
          <c:showPercent val="0"/>
          <c:showBubbleSize val="0"/>
        </c:dLbl>
      </c:pivotFmt>
      <c:pivotFmt>
        <c:idx val="197"/>
        <c:dLbl>
          <c:idx val="0"/>
          <c:dLblPos val="outEnd"/>
          <c:showLegendKey val="0"/>
          <c:showVal val="1"/>
          <c:showCatName val="0"/>
          <c:showSerName val="0"/>
          <c:showPercent val="0"/>
          <c:showBubbleSize val="0"/>
        </c:dLbl>
      </c:pivotFmt>
      <c:pivotFmt>
        <c:idx val="198"/>
        <c:dLbl>
          <c:idx val="0"/>
          <c:dLblPos val="outEnd"/>
          <c:showLegendKey val="0"/>
          <c:showVal val="1"/>
          <c:showCatName val="0"/>
          <c:showSerName val="0"/>
          <c:showPercent val="0"/>
          <c:showBubbleSize val="0"/>
        </c:dLbl>
      </c:pivotFmt>
      <c:pivotFmt>
        <c:idx val="199"/>
        <c:dLbl>
          <c:idx val="0"/>
          <c:dLblPos val="outEnd"/>
          <c:showLegendKey val="0"/>
          <c:showVal val="1"/>
          <c:showCatName val="0"/>
          <c:showSerName val="0"/>
          <c:showPercent val="0"/>
          <c:showBubbleSize val="0"/>
        </c:dLbl>
      </c:pivotFmt>
      <c:pivotFmt>
        <c:idx val="200"/>
        <c:dLbl>
          <c:idx val="0"/>
          <c:dLblPos val="outEnd"/>
          <c:showLegendKey val="0"/>
          <c:showVal val="1"/>
          <c:showCatName val="0"/>
          <c:showSerName val="0"/>
          <c:showPercent val="0"/>
          <c:showBubbleSize val="0"/>
        </c:dLbl>
      </c:pivotFmt>
      <c:pivotFmt>
        <c:idx val="201"/>
        <c:dLbl>
          <c:idx val="0"/>
          <c:dLblPos val="outEnd"/>
          <c:showLegendKey val="0"/>
          <c:showVal val="1"/>
          <c:showCatName val="0"/>
          <c:showSerName val="0"/>
          <c:showPercent val="0"/>
          <c:showBubbleSize val="0"/>
        </c:dLbl>
      </c:pivotFmt>
      <c:pivotFmt>
        <c:idx val="202"/>
        <c:dLbl>
          <c:idx val="0"/>
          <c:dLblPos val="outEnd"/>
          <c:showLegendKey val="0"/>
          <c:showVal val="1"/>
          <c:showCatName val="0"/>
          <c:showSerName val="0"/>
          <c:showPercent val="0"/>
          <c:showBubbleSize val="0"/>
        </c:dLbl>
      </c:pivotFmt>
      <c:pivotFmt>
        <c:idx val="203"/>
        <c:dLbl>
          <c:idx val="0"/>
          <c:dLblPos val="outEnd"/>
          <c:showLegendKey val="0"/>
          <c:showVal val="1"/>
          <c:showCatName val="0"/>
          <c:showSerName val="0"/>
          <c:showPercent val="0"/>
          <c:showBubbleSize val="0"/>
        </c:dLbl>
      </c:pivotFmt>
      <c:pivotFmt>
        <c:idx val="204"/>
        <c:dLbl>
          <c:idx val="0"/>
          <c:dLblPos val="outEnd"/>
          <c:showLegendKey val="0"/>
          <c:showVal val="1"/>
          <c:showCatName val="0"/>
          <c:showSerName val="0"/>
          <c:showPercent val="0"/>
          <c:showBubbleSize val="0"/>
        </c:dLbl>
      </c:pivotFmt>
      <c:pivotFmt>
        <c:idx val="205"/>
        <c:dLbl>
          <c:idx val="0"/>
          <c:dLblPos val="outEnd"/>
          <c:showLegendKey val="0"/>
          <c:showVal val="1"/>
          <c:showCatName val="0"/>
          <c:showSerName val="0"/>
          <c:showPercent val="0"/>
          <c:showBubbleSize val="0"/>
        </c:dLbl>
      </c:pivotFmt>
      <c:pivotFmt>
        <c:idx val="206"/>
        <c:dLbl>
          <c:idx val="0"/>
          <c:dLblPos val="outEnd"/>
          <c:showLegendKey val="0"/>
          <c:showVal val="1"/>
          <c:showCatName val="0"/>
          <c:showSerName val="0"/>
          <c:showPercent val="0"/>
          <c:showBubbleSize val="0"/>
        </c:dLbl>
      </c:pivotFmt>
      <c:pivotFmt>
        <c:idx val="207"/>
        <c:dLbl>
          <c:idx val="0"/>
          <c:dLblPos val="outEnd"/>
          <c:showLegendKey val="0"/>
          <c:showVal val="1"/>
          <c:showCatName val="0"/>
          <c:showSerName val="0"/>
          <c:showPercent val="0"/>
          <c:showBubbleSize val="0"/>
        </c:dLbl>
      </c:pivotFmt>
      <c:pivotFmt>
        <c:idx val="208"/>
        <c:dLbl>
          <c:idx val="0"/>
          <c:dLblPos val="outEnd"/>
          <c:showLegendKey val="0"/>
          <c:showVal val="1"/>
          <c:showCatName val="0"/>
          <c:showSerName val="0"/>
          <c:showPercent val="0"/>
          <c:showBubbleSize val="0"/>
        </c:dLbl>
      </c:pivotFmt>
      <c:pivotFmt>
        <c:idx val="209"/>
        <c:dLbl>
          <c:idx val="0"/>
          <c:dLblPos val="outEnd"/>
          <c:showLegendKey val="0"/>
          <c:showVal val="1"/>
          <c:showCatName val="0"/>
          <c:showSerName val="0"/>
          <c:showPercent val="0"/>
          <c:showBubbleSize val="0"/>
        </c:dLbl>
      </c:pivotFmt>
      <c:pivotFmt>
        <c:idx val="210"/>
        <c:dLbl>
          <c:idx val="0"/>
          <c:dLblPos val="outEnd"/>
          <c:showLegendKey val="0"/>
          <c:showVal val="1"/>
          <c:showCatName val="0"/>
          <c:showSerName val="0"/>
          <c:showPercent val="0"/>
          <c:showBubbleSize val="0"/>
        </c:dLbl>
      </c:pivotFmt>
      <c:pivotFmt>
        <c:idx val="211"/>
        <c:dLbl>
          <c:idx val="0"/>
          <c:dLblPos val="outEnd"/>
          <c:showLegendKey val="0"/>
          <c:showVal val="1"/>
          <c:showCatName val="0"/>
          <c:showSerName val="0"/>
          <c:showPercent val="0"/>
          <c:showBubbleSize val="0"/>
        </c:dLbl>
      </c:pivotFmt>
      <c:pivotFmt>
        <c:idx val="212"/>
        <c:dLbl>
          <c:idx val="0"/>
          <c:dLblPos val="outEnd"/>
          <c:showLegendKey val="0"/>
          <c:showVal val="1"/>
          <c:showCatName val="0"/>
          <c:showSerName val="0"/>
          <c:showPercent val="0"/>
          <c:showBubbleSize val="0"/>
        </c:dLbl>
      </c:pivotFmt>
      <c:pivotFmt>
        <c:idx val="213"/>
        <c:dLbl>
          <c:idx val="0"/>
          <c:dLblPos val="outEnd"/>
          <c:showLegendKey val="0"/>
          <c:showVal val="1"/>
          <c:showCatName val="0"/>
          <c:showSerName val="0"/>
          <c:showPercent val="0"/>
          <c:showBubbleSize val="0"/>
        </c:dLbl>
      </c:pivotFmt>
      <c:pivotFmt>
        <c:idx val="214"/>
        <c:marker>
          <c:symbol val="none"/>
        </c:marker>
        <c:dLbl>
          <c:idx val="0"/>
          <c:layout/>
          <c:spPr/>
          <c:txPr>
            <a:bodyPr/>
            <a:lstStyle/>
            <a:p>
              <a:pPr>
                <a:defRPr/>
              </a:pPr>
              <a:endParaRPr lang="en-US"/>
            </a:p>
          </c:txPr>
          <c:dLblPos val="outEnd"/>
          <c:showLegendKey val="0"/>
          <c:showVal val="1"/>
          <c:showCatName val="0"/>
          <c:showSerName val="0"/>
          <c:showPercent val="0"/>
          <c:showBubbleSize val="0"/>
        </c:dLbl>
      </c:pivotFmt>
    </c:pivotFmts>
    <c:plotArea>
      <c:layout/>
      <c:barChart>
        <c:barDir val="col"/>
        <c:grouping val="clustered"/>
        <c:varyColors val="0"/>
        <c:ser>
          <c:idx val="0"/>
          <c:order val="0"/>
          <c:tx>
            <c:strRef>
              <c:f>'Practice Pivots'!$B$122:$B$123</c:f>
              <c:strCache>
                <c:ptCount val="1"/>
                <c:pt idx="0">
                  <c:v>27 BEAUMONT STREET</c:v>
                </c:pt>
              </c:strCache>
            </c:strRef>
          </c:tx>
          <c:invertIfNegative val="0"/>
          <c:dLbls>
            <c:spPr/>
            <c:txPr>
              <a:bodyPr/>
              <a:lstStyle/>
              <a:p>
                <a:pPr>
                  <a:defRPr/>
                </a:pPr>
                <a:endParaRPr lang="en-US"/>
              </a:p>
            </c:txPr>
            <c:dLblPos val="outEnd"/>
            <c:showLegendKey val="0"/>
            <c:showVal val="1"/>
            <c:showCatName val="0"/>
            <c:showSerName val="0"/>
            <c:showPercent val="0"/>
            <c:showBubbleSize val="0"/>
            <c:showLeaderLines val="0"/>
          </c:dLbls>
          <c:cat>
            <c:strRef>
              <c:f>'Practice Pivots'!$A$124:$A$126</c:f>
              <c:strCache>
                <c:ptCount val="3"/>
                <c:pt idx="0">
                  <c:v>Book / Cancel</c:v>
                </c:pt>
                <c:pt idx="1">
                  <c:v>Order Repeats</c:v>
                </c:pt>
                <c:pt idx="2">
                  <c:v>VDR</c:v>
                </c:pt>
              </c:strCache>
            </c:strRef>
          </c:cat>
          <c:val>
            <c:numRef>
              <c:f>'Practice Pivots'!$B$124:$B$126</c:f>
              <c:numCache>
                <c:formatCode>0%</c:formatCode>
                <c:ptCount val="3"/>
                <c:pt idx="0">
                  <c:v>0.27191993233718637</c:v>
                </c:pt>
                <c:pt idx="1">
                  <c:v>0.2662813645334085</c:v>
                </c:pt>
                <c:pt idx="2">
                  <c:v>9.6560473639695513E-2</c:v>
                </c:pt>
              </c:numCache>
            </c:numRef>
          </c:val>
        </c:ser>
        <c:dLbls>
          <c:dLblPos val="outEnd"/>
          <c:showLegendKey val="0"/>
          <c:showVal val="1"/>
          <c:showCatName val="0"/>
          <c:showSerName val="0"/>
          <c:showPercent val="0"/>
          <c:showBubbleSize val="0"/>
        </c:dLbls>
        <c:gapWidth val="150"/>
        <c:axId val="77364736"/>
        <c:axId val="186381376"/>
      </c:barChart>
      <c:catAx>
        <c:axId val="77364736"/>
        <c:scaling>
          <c:orientation val="minMax"/>
        </c:scaling>
        <c:delete val="0"/>
        <c:axPos val="b"/>
        <c:majorTickMark val="out"/>
        <c:minorTickMark val="none"/>
        <c:tickLblPos val="nextTo"/>
        <c:crossAx val="186381376"/>
        <c:crosses val="autoZero"/>
        <c:auto val="1"/>
        <c:lblAlgn val="ctr"/>
        <c:lblOffset val="100"/>
        <c:noMultiLvlLbl val="0"/>
      </c:catAx>
      <c:valAx>
        <c:axId val="186381376"/>
        <c:scaling>
          <c:orientation val="minMax"/>
          <c:max val="1"/>
          <c:min val="0"/>
        </c:scaling>
        <c:delete val="0"/>
        <c:axPos val="l"/>
        <c:numFmt formatCode="0%" sourceLinked="1"/>
        <c:majorTickMark val="out"/>
        <c:minorTickMark val="none"/>
        <c:tickLblPos val="nextTo"/>
        <c:crossAx val="77364736"/>
        <c:crosses val="autoZero"/>
        <c:crossBetween val="between"/>
        <c:majorUnit val="0.2"/>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Utilisation Rate of </a:t>
            </a:r>
            <a:r>
              <a:rPr lang="en-GB" sz="1400" b="1" i="0" baseline="0">
                <a:effectLst/>
              </a:rPr>
              <a:t>at least 56%</a:t>
            </a:r>
            <a:endParaRPr lang="en-GB" sz="1400">
              <a:effectLst/>
            </a:endParaRPr>
          </a:p>
          <a:p>
            <a:pPr>
              <a:defRPr/>
            </a:pPr>
            <a:r>
              <a:rPr lang="en-US" sz="1200" b="0" i="0" baseline="0">
                <a:solidFill>
                  <a:srgbClr val="FF0000"/>
                </a:solidFill>
                <a:effectLst/>
              </a:rPr>
              <a:t>Goal = All Live practices with an EPS Utilisation Rate of at least 56%</a:t>
            </a:r>
            <a:endParaRPr lang="en-GB" sz="1200">
              <a:solidFill>
                <a:srgbClr val="FF0000"/>
              </a:solidFill>
              <a:effectLst/>
            </a:endParaRPr>
          </a:p>
        </c:rich>
      </c:tx>
      <c:overlay val="0"/>
    </c:title>
    <c:autoTitleDeleted val="0"/>
    <c:plotArea>
      <c:layout/>
      <c:lineChart>
        <c:grouping val="standard"/>
        <c:varyColors val="0"/>
        <c:ser>
          <c:idx val="0"/>
          <c:order val="0"/>
          <c:tx>
            <c:v>Bucks CCGs</c:v>
          </c:tx>
          <c:spPr>
            <a:ln>
              <a:solidFill>
                <a:srgbClr val="92D050"/>
              </a:solidFill>
            </a:ln>
          </c:spPr>
          <c:marker>
            <c:spPr>
              <a:solidFill>
                <a:schemeClr val="accent3"/>
              </a:solidFill>
              <a:ln>
                <a:solidFill>
                  <a:srgbClr val="92D050"/>
                </a:solidFill>
              </a:ln>
            </c:spPr>
          </c:marker>
          <c:dLbls>
            <c:dLbl>
              <c:idx val="0"/>
              <c:spPr/>
              <c:txPr>
                <a:bodyPr/>
                <a:lstStyle/>
                <a:p>
                  <a:pPr>
                    <a:defRPr b="1"/>
                  </a:pPr>
                  <a:endParaRPr lang="en-US"/>
                </a:p>
              </c:txPr>
              <c:dLblPos val="t"/>
              <c:showLegendKey val="0"/>
              <c:showVal val="1"/>
              <c:showCatName val="0"/>
              <c:showSerName val="0"/>
              <c:showPercent val="0"/>
              <c:showBubbleSize val="0"/>
            </c:dLbl>
            <c:dLbl>
              <c:idx val="1"/>
              <c:spPr/>
              <c:txPr>
                <a:bodyPr/>
                <a:lstStyle/>
                <a:p>
                  <a:pPr>
                    <a:defRPr b="1"/>
                  </a:pPr>
                  <a:endParaRPr lang="en-US"/>
                </a:p>
              </c:txPr>
              <c:dLblPos val="t"/>
              <c:showLegendKey val="0"/>
              <c:showVal val="1"/>
              <c:showCatName val="0"/>
              <c:showSerName val="0"/>
              <c:showPercent val="0"/>
              <c:showBubbleSize val="0"/>
            </c:dLbl>
            <c:dLbl>
              <c:idx val="2"/>
              <c:spPr/>
              <c:txPr>
                <a:bodyPr/>
                <a:lstStyle/>
                <a:p>
                  <a:pPr>
                    <a:defRPr b="1"/>
                  </a:pPr>
                  <a:endParaRPr lang="en-US"/>
                </a:p>
              </c:txPr>
              <c:dLblPos val="t"/>
              <c:showLegendKey val="0"/>
              <c:showVal val="1"/>
              <c:showCatName val="0"/>
              <c:showSerName val="0"/>
              <c:showPercent val="0"/>
              <c:showBubbleSize val="0"/>
            </c:dLbl>
            <c:dLbl>
              <c:idx val="3"/>
              <c:spPr/>
              <c:txPr>
                <a:bodyPr/>
                <a:lstStyle/>
                <a:p>
                  <a:pPr>
                    <a:defRPr b="1"/>
                  </a:pPr>
                  <a:endParaRPr lang="en-US"/>
                </a:p>
              </c:txPr>
              <c:dLblPos val="t"/>
              <c:showLegendKey val="0"/>
              <c:showVal val="1"/>
              <c:showCatName val="0"/>
              <c:showSerName val="0"/>
              <c:showPercent val="0"/>
              <c:showBubbleSize val="0"/>
            </c:dLbl>
            <c:dLbl>
              <c:idx val="4"/>
              <c:layout>
                <c:manualLayout>
                  <c:x val="-4.0007236800377648E-2"/>
                  <c:y val="-5.327833333333333E-2"/>
                </c:manualLayout>
              </c:layout>
              <c:spPr/>
              <c:txPr>
                <a:bodyPr/>
                <a:lstStyle/>
                <a:p>
                  <a:pPr>
                    <a:defRPr i="1"/>
                  </a:pPr>
                  <a:endParaRPr lang="en-US"/>
                </a:p>
              </c:txPr>
              <c:dLblPos val="r"/>
              <c:showLegendKey val="0"/>
              <c:showVal val="1"/>
              <c:showCatName val="0"/>
              <c:showSerName val="0"/>
              <c:showPercent val="0"/>
              <c:showBubbleSize val="0"/>
            </c:dLbl>
            <c:dLbl>
              <c:idx val="5"/>
              <c:spPr/>
              <c:txPr>
                <a:bodyPr/>
                <a:lstStyle/>
                <a:p>
                  <a:pPr>
                    <a:defRPr i="1"/>
                  </a:pPr>
                  <a:endParaRPr lang="en-US"/>
                </a:p>
              </c:txPr>
              <c:dLblPos val="t"/>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EPS!$I$114:$N$114</c:f>
              <c:numCache>
                <c:formatCode>mmm\-yy</c:formatCode>
                <c:ptCount val="6"/>
                <c:pt idx="0">
                  <c:v>43556</c:v>
                </c:pt>
                <c:pt idx="1">
                  <c:v>43586</c:v>
                </c:pt>
                <c:pt idx="2">
                  <c:v>43617</c:v>
                </c:pt>
                <c:pt idx="3">
                  <c:v>43647</c:v>
                </c:pt>
                <c:pt idx="4">
                  <c:v>43678</c:v>
                </c:pt>
                <c:pt idx="5">
                  <c:v>43709</c:v>
                </c:pt>
              </c:numCache>
            </c:numRef>
          </c:cat>
          <c:val>
            <c:numRef>
              <c:f>EPS!$I$115:$N$115</c:f>
              <c:numCache>
                <c:formatCode>0%</c:formatCode>
                <c:ptCount val="6"/>
                <c:pt idx="0">
                  <c:v>0.828125</c:v>
                </c:pt>
                <c:pt idx="1">
                  <c:v>0.84375</c:v>
                </c:pt>
                <c:pt idx="2">
                  <c:v>0.765625</c:v>
                </c:pt>
                <c:pt idx="3">
                  <c:v>0.7384615384615385</c:v>
                </c:pt>
                <c:pt idx="4">
                  <c:v>0.84615384615384615</c:v>
                </c:pt>
                <c:pt idx="5">
                  <c:v>0.81538461538461537</c:v>
                </c:pt>
              </c:numCache>
            </c:numRef>
          </c:val>
          <c:smooth val="0"/>
        </c:ser>
        <c:dLbls>
          <c:dLblPos val="t"/>
          <c:showLegendKey val="0"/>
          <c:showVal val="1"/>
          <c:showCatName val="0"/>
          <c:showSerName val="0"/>
          <c:showPercent val="0"/>
          <c:showBubbleSize val="0"/>
        </c:dLbls>
        <c:marker val="1"/>
        <c:smooth val="0"/>
        <c:axId val="116741120"/>
        <c:axId val="187597952"/>
      </c:lineChart>
      <c:dateAx>
        <c:axId val="116741120"/>
        <c:scaling>
          <c:orientation val="minMax"/>
        </c:scaling>
        <c:delete val="0"/>
        <c:axPos val="b"/>
        <c:numFmt formatCode="mmm\-yy" sourceLinked="1"/>
        <c:majorTickMark val="out"/>
        <c:minorTickMark val="none"/>
        <c:tickLblPos val="nextTo"/>
        <c:spPr>
          <a:ln>
            <a:solidFill>
              <a:sysClr val="windowText" lastClr="000000"/>
            </a:solidFill>
          </a:ln>
        </c:spPr>
        <c:crossAx val="187597952"/>
        <c:crosses val="autoZero"/>
        <c:auto val="1"/>
        <c:lblOffset val="100"/>
        <c:baseTimeUnit val="months"/>
      </c:dateAx>
      <c:valAx>
        <c:axId val="187597952"/>
        <c:scaling>
          <c:orientation val="minMax"/>
          <c:max val="1"/>
        </c:scaling>
        <c:delete val="0"/>
        <c:axPos val="l"/>
        <c:numFmt formatCode="0%" sourceLinked="1"/>
        <c:majorTickMark val="out"/>
        <c:minorTickMark val="none"/>
        <c:tickLblPos val="nextTo"/>
        <c:spPr>
          <a:ln>
            <a:solidFill>
              <a:sysClr val="windowText" lastClr="000000"/>
            </a:solidFill>
          </a:ln>
        </c:spPr>
        <c:crossAx val="116741120"/>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EPS</a:t>
            </a:r>
            <a:r>
              <a:rPr lang="en-GB" sz="1400" baseline="0"/>
              <a:t> Utilisation Rate of Live practices across Oxfordshire CCG</a:t>
            </a:r>
          </a:p>
        </c:rich>
      </c:tx>
      <c:overlay val="0"/>
    </c:title>
    <c:autoTitleDeleted val="0"/>
    <c:plotArea>
      <c:layout/>
      <c:barChart>
        <c:barDir val="col"/>
        <c:grouping val="stacked"/>
        <c:varyColors val="0"/>
        <c:ser>
          <c:idx val="0"/>
          <c:order val="0"/>
          <c:tx>
            <c:strRef>
              <c:f>EPS!$H$121</c:f>
              <c:strCache>
                <c:ptCount val="1"/>
                <c:pt idx="0">
                  <c:v>5% or Below</c:v>
                </c:pt>
              </c:strCache>
            </c:strRef>
          </c:tx>
          <c:spPr>
            <a:solidFill>
              <a:srgbClr val="FF000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EPS!$I$121:$N$121</c:f>
              <c:numCache>
                <c:formatCode>0%</c:formatCode>
                <c:ptCount val="6"/>
                <c:pt idx="0">
                  <c:v>1.5625E-2</c:v>
                </c:pt>
                <c:pt idx="1">
                  <c:v>0</c:v>
                </c:pt>
                <c:pt idx="2">
                  <c:v>1.5625E-2</c:v>
                </c:pt>
                <c:pt idx="3">
                  <c:v>1.5384615384615385E-2</c:v>
                </c:pt>
                <c:pt idx="4">
                  <c:v>0</c:v>
                </c:pt>
                <c:pt idx="5">
                  <c:v>0</c:v>
                </c:pt>
              </c:numCache>
            </c:numRef>
          </c:val>
        </c:ser>
        <c:ser>
          <c:idx val="1"/>
          <c:order val="1"/>
          <c:tx>
            <c:strRef>
              <c:f>EPS!$H$122</c:f>
              <c:strCache>
                <c:ptCount val="1"/>
                <c:pt idx="0">
                  <c:v>6 - 55%</c:v>
                </c:pt>
              </c:strCache>
            </c:strRef>
          </c:tx>
          <c:spPr>
            <a:solidFill>
              <a:srgbClr val="FFC00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EPS!$I$122:$N$122</c:f>
              <c:numCache>
                <c:formatCode>0%</c:formatCode>
                <c:ptCount val="6"/>
                <c:pt idx="0">
                  <c:v>0.1875</c:v>
                </c:pt>
                <c:pt idx="1">
                  <c:v>0.1875</c:v>
                </c:pt>
                <c:pt idx="2">
                  <c:v>0.25</c:v>
                </c:pt>
                <c:pt idx="3">
                  <c:v>0.26153846153846155</c:v>
                </c:pt>
                <c:pt idx="4">
                  <c:v>0.16923076923076924</c:v>
                </c:pt>
                <c:pt idx="5">
                  <c:v>0.2</c:v>
                </c:pt>
              </c:numCache>
            </c:numRef>
          </c:val>
        </c:ser>
        <c:ser>
          <c:idx val="2"/>
          <c:order val="2"/>
          <c:tx>
            <c:strRef>
              <c:f>EPS!$H$123</c:f>
              <c:strCache>
                <c:ptCount val="1"/>
                <c:pt idx="0">
                  <c:v>56% - 74%</c:v>
                </c:pt>
              </c:strCache>
            </c:strRef>
          </c:tx>
          <c:spPr>
            <a:solidFill>
              <a:srgbClr val="92D05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EPS!$I$123:$N$123</c:f>
              <c:numCache>
                <c:formatCode>0%</c:formatCode>
                <c:ptCount val="6"/>
                <c:pt idx="0">
                  <c:v>0.25</c:v>
                </c:pt>
                <c:pt idx="1">
                  <c:v>0.265625</c:v>
                </c:pt>
                <c:pt idx="2">
                  <c:v>0.203125</c:v>
                </c:pt>
                <c:pt idx="3">
                  <c:v>0.18461538461538463</c:v>
                </c:pt>
                <c:pt idx="4">
                  <c:v>0.26153846153846155</c:v>
                </c:pt>
                <c:pt idx="5">
                  <c:v>0.44615384615384618</c:v>
                </c:pt>
              </c:numCache>
            </c:numRef>
          </c:val>
        </c:ser>
        <c:ser>
          <c:idx val="3"/>
          <c:order val="3"/>
          <c:tx>
            <c:strRef>
              <c:f>EPS!$H$124</c:f>
              <c:strCache>
                <c:ptCount val="1"/>
                <c:pt idx="0">
                  <c:v>75% or Above</c:v>
                </c:pt>
              </c:strCache>
            </c:strRef>
          </c:tx>
          <c:spPr>
            <a:solidFill>
              <a:srgbClr val="00B0F0"/>
            </a:solidFill>
            <a:ln>
              <a:solidFill>
                <a:sysClr val="windowText" lastClr="000000"/>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EPS!$I$124:$N$124</c:f>
              <c:numCache>
                <c:formatCode>0%</c:formatCode>
                <c:ptCount val="6"/>
                <c:pt idx="0">
                  <c:v>0.578125</c:v>
                </c:pt>
                <c:pt idx="1">
                  <c:v>0.578125</c:v>
                </c:pt>
                <c:pt idx="2">
                  <c:v>0.5625</c:v>
                </c:pt>
                <c:pt idx="3">
                  <c:v>0.55384615384615388</c:v>
                </c:pt>
                <c:pt idx="4">
                  <c:v>0.58461538461538465</c:v>
                </c:pt>
                <c:pt idx="5">
                  <c:v>0.36923076923076925</c:v>
                </c:pt>
              </c:numCache>
            </c:numRef>
          </c:val>
        </c:ser>
        <c:dLbls>
          <c:dLblPos val="ctr"/>
          <c:showLegendKey val="0"/>
          <c:showVal val="1"/>
          <c:showCatName val="0"/>
          <c:showSerName val="0"/>
          <c:showPercent val="0"/>
          <c:showBubbleSize val="0"/>
        </c:dLbls>
        <c:gapWidth val="150"/>
        <c:overlap val="100"/>
        <c:axId val="116742656"/>
        <c:axId val="187599680"/>
      </c:barChart>
      <c:dateAx>
        <c:axId val="116742656"/>
        <c:scaling>
          <c:orientation val="minMax"/>
        </c:scaling>
        <c:delete val="0"/>
        <c:axPos val="b"/>
        <c:numFmt formatCode="mmm\-yy" sourceLinked="1"/>
        <c:majorTickMark val="out"/>
        <c:minorTickMark val="none"/>
        <c:tickLblPos val="nextTo"/>
        <c:spPr>
          <a:ln>
            <a:solidFill>
              <a:schemeClr val="tx1"/>
            </a:solidFill>
          </a:ln>
        </c:spPr>
        <c:crossAx val="187599680"/>
        <c:crosses val="autoZero"/>
        <c:auto val="1"/>
        <c:lblOffset val="100"/>
        <c:baseTimeUnit val="months"/>
      </c:dateAx>
      <c:valAx>
        <c:axId val="187599680"/>
        <c:scaling>
          <c:orientation val="minMax"/>
          <c:max val="1"/>
          <c:min val="0"/>
        </c:scaling>
        <c:delete val="0"/>
        <c:axPos val="l"/>
        <c:numFmt formatCode="0%" sourceLinked="1"/>
        <c:majorTickMark val="out"/>
        <c:minorTickMark val="none"/>
        <c:tickLblPos val="nextTo"/>
        <c:spPr>
          <a:ln>
            <a:solidFill>
              <a:schemeClr val="tx1"/>
            </a:solidFill>
          </a:ln>
        </c:spPr>
        <c:crossAx val="116742656"/>
        <c:crosses val="autoZero"/>
        <c:crossBetween val="between"/>
        <c:majorUnit val="0.2"/>
      </c:valAx>
      <c:spPr>
        <a:solidFill>
          <a:schemeClr val="bg1">
            <a:lumMod val="95000"/>
          </a:schemeClr>
        </a:solidFill>
      </c:spPr>
    </c:plotArea>
    <c:legend>
      <c:legendPos val="t"/>
      <c:overlay val="0"/>
    </c:legend>
    <c:plotVisOnly val="1"/>
    <c:dispBlanksAs val="gap"/>
    <c:showDLblsOverMax val="0"/>
  </c:chart>
  <c:spPr>
    <a:solidFill>
      <a:schemeClr val="bg1">
        <a:lumMod val="95000"/>
      </a:schemeClr>
    </a:solidFill>
    <a:ln>
      <a:solidFill>
        <a:schemeClr val="tx1"/>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Repeats Utilisation Rate of at least 80%</a:t>
            </a:r>
          </a:p>
          <a:p>
            <a:pPr>
              <a:defRPr/>
            </a:pPr>
            <a:r>
              <a:rPr lang="en-US" sz="1200" b="0" i="0" baseline="0">
                <a:solidFill>
                  <a:srgbClr val="FF0000"/>
                </a:solidFill>
                <a:effectLst/>
              </a:rPr>
              <a:t>Goal = All Live practices with an EPS Repeats Utilisation Rate of at least 80% </a:t>
            </a:r>
            <a:endParaRPr lang="en-GB" sz="1200">
              <a:solidFill>
                <a:srgbClr val="FF0000"/>
              </a:solidFill>
              <a:effectLst/>
            </a:endParaRPr>
          </a:p>
        </c:rich>
      </c:tx>
      <c:layout/>
      <c:overlay val="0"/>
    </c:title>
    <c:autoTitleDeleted val="0"/>
    <c:plotArea>
      <c:layout/>
      <c:lineChart>
        <c:grouping val="standard"/>
        <c:varyColors val="0"/>
        <c:ser>
          <c:idx val="0"/>
          <c:order val="0"/>
          <c:spPr>
            <a:ln>
              <a:solidFill>
                <a:srgbClr val="92D050"/>
              </a:solidFill>
            </a:ln>
          </c:spPr>
          <c:marker>
            <c:spPr>
              <a:solidFill>
                <a:schemeClr val="accent3"/>
              </a:solidFill>
              <a:ln>
                <a:solidFill>
                  <a:srgbClr val="92D050"/>
                </a:solidFill>
              </a:ln>
            </c:spPr>
          </c:marker>
          <c:dLbls>
            <c:dLbl>
              <c:idx val="0"/>
              <c:spPr/>
              <c:txPr>
                <a:bodyPr/>
                <a:lstStyle/>
                <a:p>
                  <a:pPr>
                    <a:defRPr b="1"/>
                  </a:pPr>
                  <a:endParaRPr lang="en-US"/>
                </a:p>
              </c:txPr>
              <c:dLblPos val="b"/>
              <c:showLegendKey val="0"/>
              <c:showVal val="1"/>
              <c:showCatName val="0"/>
              <c:showSerName val="0"/>
              <c:showPercent val="0"/>
              <c:showBubbleSize val="0"/>
            </c:dLbl>
            <c:dLbl>
              <c:idx val="1"/>
              <c:spPr/>
              <c:txPr>
                <a:bodyPr/>
                <a:lstStyle/>
                <a:p>
                  <a:pPr>
                    <a:defRPr b="1"/>
                  </a:pPr>
                  <a:endParaRPr lang="en-US"/>
                </a:p>
              </c:txPr>
              <c:dLblPos val="b"/>
              <c:showLegendKey val="0"/>
              <c:showVal val="1"/>
              <c:showCatName val="0"/>
              <c:showSerName val="0"/>
              <c:showPercent val="0"/>
              <c:showBubbleSize val="0"/>
            </c:dLbl>
            <c:dLbl>
              <c:idx val="2"/>
              <c:spPr/>
              <c:txPr>
                <a:bodyPr/>
                <a:lstStyle/>
                <a:p>
                  <a:pPr>
                    <a:defRPr b="1"/>
                  </a:pPr>
                  <a:endParaRPr lang="en-US"/>
                </a:p>
              </c:txPr>
              <c:dLblPos val="b"/>
              <c:showLegendKey val="0"/>
              <c:showVal val="1"/>
              <c:showCatName val="0"/>
              <c:showSerName val="0"/>
              <c:showPercent val="0"/>
              <c:showBubbleSize val="0"/>
            </c:dLbl>
            <c:dLbl>
              <c:idx val="3"/>
              <c:spPr/>
              <c:txPr>
                <a:bodyPr/>
                <a:lstStyle/>
                <a:p>
                  <a:pPr>
                    <a:defRPr b="1"/>
                  </a:pPr>
                  <a:endParaRPr lang="en-US"/>
                </a:p>
              </c:txPr>
              <c:dLblPos val="b"/>
              <c:showLegendKey val="0"/>
              <c:showVal val="1"/>
              <c:showCatName val="0"/>
              <c:showSerName val="0"/>
              <c:showPercent val="0"/>
              <c:showBubbleSize val="0"/>
            </c:dLbl>
            <c:dLbl>
              <c:idx val="4"/>
              <c:spPr/>
              <c:txPr>
                <a:bodyPr/>
                <a:lstStyle/>
                <a:p>
                  <a:pPr>
                    <a:defRPr i="1"/>
                  </a:pPr>
                  <a:endParaRPr lang="en-US"/>
                </a:p>
              </c:txPr>
              <c:dLblPos val="b"/>
              <c:showLegendKey val="0"/>
              <c:showVal val="1"/>
              <c:showCatName val="0"/>
              <c:showSerName val="0"/>
              <c:showPercent val="0"/>
              <c:showBubbleSize val="0"/>
            </c:dLbl>
            <c:dLbl>
              <c:idx val="5"/>
              <c:spPr/>
              <c:txPr>
                <a:bodyPr/>
                <a:lstStyle/>
                <a:p>
                  <a:pPr>
                    <a:defRPr i="1"/>
                  </a:pPr>
                  <a:endParaRPr lang="en-US"/>
                </a:p>
              </c:txPr>
              <c:dLblPos val="b"/>
              <c:showLegendKey val="0"/>
              <c:showVal val="1"/>
              <c:showCatName val="0"/>
              <c:showSerName val="0"/>
              <c:showPercent val="0"/>
              <c:showBubbleSize val="0"/>
            </c:dLbl>
            <c:dLblPos val="b"/>
            <c:showLegendKey val="0"/>
            <c:showVal val="1"/>
            <c:showCatName val="0"/>
            <c:showSerName val="0"/>
            <c:showPercent val="0"/>
            <c:showBubbleSize val="0"/>
            <c:showLeaderLines val="0"/>
          </c:dLbls>
          <c:cat>
            <c:numRef>
              <c:f>'EPS Repeats'!$I$112:$N$112</c:f>
              <c:numCache>
                <c:formatCode>mmm\-yy</c:formatCode>
                <c:ptCount val="6"/>
                <c:pt idx="0">
                  <c:v>43556</c:v>
                </c:pt>
                <c:pt idx="1">
                  <c:v>43586</c:v>
                </c:pt>
                <c:pt idx="2">
                  <c:v>43617</c:v>
                </c:pt>
                <c:pt idx="3">
                  <c:v>43647</c:v>
                </c:pt>
                <c:pt idx="4">
                  <c:v>43678</c:v>
                </c:pt>
                <c:pt idx="5">
                  <c:v>43709</c:v>
                </c:pt>
              </c:numCache>
            </c:numRef>
          </c:cat>
          <c:val>
            <c:numRef>
              <c:f>'EPS Repeats'!$I$113:$N$113</c:f>
              <c:numCache>
                <c:formatCode>0%</c:formatCode>
                <c:ptCount val="6"/>
                <c:pt idx="0">
                  <c:v>0.890625</c:v>
                </c:pt>
                <c:pt idx="1">
                  <c:v>0.9375</c:v>
                </c:pt>
                <c:pt idx="2">
                  <c:v>0.859375</c:v>
                </c:pt>
                <c:pt idx="3">
                  <c:v>0.84615384615384615</c:v>
                </c:pt>
                <c:pt idx="4">
                  <c:v>0.93846153846153846</c:v>
                </c:pt>
                <c:pt idx="5">
                  <c:v>0.84615384615384615</c:v>
                </c:pt>
              </c:numCache>
            </c:numRef>
          </c:val>
          <c:smooth val="0"/>
        </c:ser>
        <c:dLbls>
          <c:dLblPos val="t"/>
          <c:showLegendKey val="0"/>
          <c:showVal val="1"/>
          <c:showCatName val="0"/>
          <c:showSerName val="0"/>
          <c:showPercent val="0"/>
          <c:showBubbleSize val="0"/>
        </c:dLbls>
        <c:marker val="1"/>
        <c:smooth val="0"/>
        <c:axId val="118909440"/>
        <c:axId val="187603136"/>
      </c:lineChart>
      <c:dateAx>
        <c:axId val="118909440"/>
        <c:scaling>
          <c:orientation val="minMax"/>
        </c:scaling>
        <c:delete val="0"/>
        <c:axPos val="b"/>
        <c:numFmt formatCode="mmm\-yy" sourceLinked="1"/>
        <c:majorTickMark val="out"/>
        <c:minorTickMark val="none"/>
        <c:tickLblPos val="nextTo"/>
        <c:spPr>
          <a:ln>
            <a:solidFill>
              <a:sysClr val="windowText" lastClr="000000"/>
            </a:solidFill>
          </a:ln>
        </c:spPr>
        <c:crossAx val="187603136"/>
        <c:crosses val="autoZero"/>
        <c:auto val="1"/>
        <c:lblOffset val="100"/>
        <c:baseTimeUnit val="months"/>
      </c:dateAx>
      <c:valAx>
        <c:axId val="187603136"/>
        <c:scaling>
          <c:orientation val="minMax"/>
          <c:max val="1"/>
          <c:min val="0"/>
        </c:scaling>
        <c:delete val="0"/>
        <c:axPos val="l"/>
        <c:numFmt formatCode="0%" sourceLinked="1"/>
        <c:majorTickMark val="out"/>
        <c:minorTickMark val="none"/>
        <c:tickLblPos val="nextTo"/>
        <c:spPr>
          <a:ln>
            <a:solidFill>
              <a:sysClr val="windowText" lastClr="000000"/>
            </a:solidFill>
          </a:ln>
        </c:spPr>
        <c:crossAx val="118909440"/>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rPr>
              <a:t>EPS Repeats Utilisation Rate of Live practices across Oxfordshire  CCG</a:t>
            </a:r>
            <a:endParaRPr lang="en-GB" sz="1400">
              <a:effectLst/>
            </a:endParaRPr>
          </a:p>
        </c:rich>
      </c:tx>
      <c:layout/>
      <c:overlay val="0"/>
    </c:title>
    <c:autoTitleDeleted val="0"/>
    <c:plotArea>
      <c:layout/>
      <c:barChart>
        <c:barDir val="col"/>
        <c:grouping val="stacked"/>
        <c:varyColors val="0"/>
        <c:ser>
          <c:idx val="0"/>
          <c:order val="0"/>
          <c:tx>
            <c:strRef>
              <c:f>'EPS Repeats'!$H$118</c:f>
              <c:strCache>
                <c:ptCount val="1"/>
                <c:pt idx="0">
                  <c:v>Below 80%</c:v>
                </c:pt>
              </c:strCache>
            </c:strRef>
          </c:tx>
          <c:spPr>
            <a:solidFill>
              <a:schemeClr val="bg1"/>
            </a:solidFill>
            <a:ln>
              <a:solidFill>
                <a:sysClr val="windowText" lastClr="000000"/>
              </a:solidFill>
            </a:ln>
          </c:spPr>
          <c:invertIfNegative val="0"/>
          <c:cat>
            <c:numRef>
              <c:f>'EPS Repeats'!$I$117:$N$117</c:f>
              <c:numCache>
                <c:formatCode>mmm\-yy</c:formatCode>
                <c:ptCount val="6"/>
                <c:pt idx="0">
                  <c:v>43556</c:v>
                </c:pt>
                <c:pt idx="1">
                  <c:v>43586</c:v>
                </c:pt>
                <c:pt idx="2">
                  <c:v>43617</c:v>
                </c:pt>
                <c:pt idx="3">
                  <c:v>43647</c:v>
                </c:pt>
                <c:pt idx="4">
                  <c:v>43678</c:v>
                </c:pt>
                <c:pt idx="5">
                  <c:v>43709</c:v>
                </c:pt>
              </c:numCache>
            </c:numRef>
          </c:cat>
          <c:val>
            <c:numRef>
              <c:f>'EPS Repeats'!$I$118:$N$118</c:f>
              <c:numCache>
                <c:formatCode>0%</c:formatCode>
                <c:ptCount val="6"/>
                <c:pt idx="0">
                  <c:v>0.140625</c:v>
                </c:pt>
                <c:pt idx="1">
                  <c:v>9.375E-2</c:v>
                </c:pt>
                <c:pt idx="2">
                  <c:v>0.171875</c:v>
                </c:pt>
                <c:pt idx="3">
                  <c:v>0.16923076923076924</c:v>
                </c:pt>
                <c:pt idx="4">
                  <c:v>7.6923076923076927E-2</c:v>
                </c:pt>
                <c:pt idx="5">
                  <c:v>0.16923076923076924</c:v>
                </c:pt>
              </c:numCache>
            </c:numRef>
          </c:val>
        </c:ser>
        <c:ser>
          <c:idx val="1"/>
          <c:order val="1"/>
          <c:tx>
            <c:strRef>
              <c:f>'EPS Repeats'!$H$119</c:f>
              <c:strCache>
                <c:ptCount val="1"/>
                <c:pt idx="0">
                  <c:v>80% or Above</c:v>
                </c:pt>
              </c:strCache>
            </c:strRef>
          </c:tx>
          <c:spPr>
            <a:solidFill>
              <a:srgbClr val="00B0F0"/>
            </a:solidFill>
            <a:ln>
              <a:solidFill>
                <a:sysClr val="windowText" lastClr="000000"/>
              </a:solidFill>
            </a:ln>
          </c:spPr>
          <c:invertIfNegative val="0"/>
          <c:cat>
            <c:numRef>
              <c:f>'EPS Repeats'!$I$117:$N$117</c:f>
              <c:numCache>
                <c:formatCode>mmm\-yy</c:formatCode>
                <c:ptCount val="6"/>
                <c:pt idx="0">
                  <c:v>43556</c:v>
                </c:pt>
                <c:pt idx="1">
                  <c:v>43586</c:v>
                </c:pt>
                <c:pt idx="2">
                  <c:v>43617</c:v>
                </c:pt>
                <c:pt idx="3">
                  <c:v>43647</c:v>
                </c:pt>
                <c:pt idx="4">
                  <c:v>43678</c:v>
                </c:pt>
                <c:pt idx="5">
                  <c:v>43709</c:v>
                </c:pt>
              </c:numCache>
            </c:numRef>
          </c:cat>
          <c:val>
            <c:numRef>
              <c:f>'EPS Repeats'!$I$119:$N$119</c:f>
              <c:numCache>
                <c:formatCode>0%</c:formatCode>
                <c:ptCount val="6"/>
                <c:pt idx="0">
                  <c:v>0.890625</c:v>
                </c:pt>
                <c:pt idx="1">
                  <c:v>0.9375</c:v>
                </c:pt>
                <c:pt idx="2">
                  <c:v>0.859375</c:v>
                </c:pt>
                <c:pt idx="3">
                  <c:v>0.84615384615384615</c:v>
                </c:pt>
                <c:pt idx="4">
                  <c:v>0.93846153846153846</c:v>
                </c:pt>
                <c:pt idx="5">
                  <c:v>0.84615384615384615</c:v>
                </c:pt>
              </c:numCache>
            </c:numRef>
          </c:val>
        </c:ser>
        <c:dLbls>
          <c:dLblPos val="ctr"/>
          <c:showLegendKey val="0"/>
          <c:showVal val="1"/>
          <c:showCatName val="0"/>
          <c:showSerName val="0"/>
          <c:showPercent val="0"/>
          <c:showBubbleSize val="0"/>
        </c:dLbls>
        <c:gapWidth val="150"/>
        <c:overlap val="100"/>
        <c:axId val="186105856"/>
        <c:axId val="198640192"/>
      </c:barChart>
      <c:dateAx>
        <c:axId val="186105856"/>
        <c:scaling>
          <c:orientation val="minMax"/>
        </c:scaling>
        <c:delete val="0"/>
        <c:axPos val="b"/>
        <c:numFmt formatCode="mmm\-yy" sourceLinked="1"/>
        <c:majorTickMark val="out"/>
        <c:minorTickMark val="none"/>
        <c:tickLblPos val="nextTo"/>
        <c:spPr>
          <a:ln>
            <a:solidFill>
              <a:sysClr val="windowText" lastClr="000000"/>
            </a:solidFill>
          </a:ln>
        </c:spPr>
        <c:crossAx val="198640192"/>
        <c:crosses val="autoZero"/>
        <c:auto val="1"/>
        <c:lblOffset val="100"/>
        <c:baseTimeUnit val="months"/>
      </c:dateAx>
      <c:valAx>
        <c:axId val="198640192"/>
        <c:scaling>
          <c:orientation val="minMax"/>
          <c:max val="1"/>
          <c:min val="0"/>
        </c:scaling>
        <c:delete val="0"/>
        <c:axPos val="l"/>
        <c:numFmt formatCode="0%" sourceLinked="1"/>
        <c:majorTickMark val="out"/>
        <c:minorTickMark val="none"/>
        <c:tickLblPos val="nextTo"/>
        <c:spPr>
          <a:ln>
            <a:solidFill>
              <a:sysClr val="windowText" lastClr="000000"/>
            </a:solidFill>
          </a:ln>
        </c:spPr>
        <c:crossAx val="186105856"/>
        <c:crosses val="autoZero"/>
        <c:crossBetween val="between"/>
        <c:majorUnit val="0.2"/>
      </c:valAx>
      <c:spPr>
        <a:solidFill>
          <a:schemeClr val="bg1">
            <a:lumMod val="95000"/>
          </a:schemeClr>
        </a:solidFill>
      </c:spPr>
    </c:plotArea>
    <c:legend>
      <c:legendPos val="t"/>
      <c:layout/>
      <c:overlay val="0"/>
    </c:legend>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Repeat Dispensing utilisation rate of at least 25% </a:t>
            </a:r>
          </a:p>
          <a:p>
            <a:pPr>
              <a:defRPr/>
            </a:pPr>
            <a:r>
              <a:rPr lang="en-US" sz="1200" b="0" i="0" baseline="0">
                <a:solidFill>
                  <a:srgbClr val="FF0000"/>
                </a:solidFill>
                <a:effectLst/>
              </a:rPr>
              <a:t>Goal = All Live practices with a EPS Repeat Dispensing Utilisation Rate off at least 25%</a:t>
            </a:r>
            <a:endParaRPr lang="en-GB" sz="1200">
              <a:solidFill>
                <a:srgbClr val="FF0000"/>
              </a:solidFill>
              <a:effectLst/>
            </a:endParaRPr>
          </a:p>
        </c:rich>
      </c:tx>
      <c:layout/>
      <c:overlay val="0"/>
    </c:title>
    <c:autoTitleDeleted val="0"/>
    <c:plotArea>
      <c:layout/>
      <c:lineChart>
        <c:grouping val="standard"/>
        <c:varyColors val="0"/>
        <c:ser>
          <c:idx val="0"/>
          <c:order val="0"/>
          <c:spPr>
            <a:ln>
              <a:solidFill>
                <a:srgbClr val="92D050"/>
              </a:solidFill>
            </a:ln>
          </c:spPr>
          <c:marker>
            <c:spPr>
              <a:solidFill>
                <a:schemeClr val="accent3"/>
              </a:solidFill>
              <a:ln>
                <a:solidFill>
                  <a:srgbClr val="92D050"/>
                </a:solidFill>
              </a:ln>
            </c:spPr>
          </c:marker>
          <c:dLbls>
            <c:dLbl>
              <c:idx val="4"/>
              <c:spPr/>
              <c:txPr>
                <a:bodyPr/>
                <a:lstStyle/>
                <a:p>
                  <a:pPr>
                    <a:defRPr b="0" i="1"/>
                  </a:pPr>
                  <a:endParaRPr lang="en-US"/>
                </a:p>
              </c:txPr>
              <c:dLblPos val="t"/>
              <c:showLegendKey val="0"/>
              <c:showVal val="1"/>
              <c:showCatName val="0"/>
              <c:showSerName val="0"/>
              <c:showPercent val="0"/>
              <c:showBubbleSize val="0"/>
            </c:dLbl>
            <c:dLbl>
              <c:idx val="5"/>
              <c:spPr/>
              <c:txPr>
                <a:bodyPr/>
                <a:lstStyle/>
                <a:p>
                  <a:pPr>
                    <a:defRPr b="0" i="1"/>
                  </a:pPr>
                  <a:endParaRPr lang="en-US"/>
                </a:p>
              </c:txPr>
              <c:dLblPos val="t"/>
              <c:showLegendKey val="0"/>
              <c:showVal val="1"/>
              <c:showCatName val="0"/>
              <c:showSerName val="0"/>
              <c:showPercent val="0"/>
              <c:showBubbleSize val="0"/>
            </c:dLbl>
            <c:txPr>
              <a:bodyPr/>
              <a:lstStyle/>
              <a:p>
                <a:pPr>
                  <a:defRPr b="1"/>
                </a:pPr>
                <a:endParaRPr lang="en-US"/>
              </a:p>
            </c:txPr>
            <c:dLblPos val="t"/>
            <c:showLegendKey val="0"/>
            <c:showVal val="1"/>
            <c:showCatName val="0"/>
            <c:showSerName val="0"/>
            <c:showPercent val="0"/>
            <c:showBubbleSize val="0"/>
            <c:showLeaderLines val="0"/>
          </c:dLbls>
          <c:cat>
            <c:numRef>
              <c:f>'EPS Repeat Dispensing'!$I$111:$N$111</c:f>
              <c:numCache>
                <c:formatCode>mmm\-yy</c:formatCode>
                <c:ptCount val="6"/>
                <c:pt idx="0">
                  <c:v>43556</c:v>
                </c:pt>
                <c:pt idx="1">
                  <c:v>43586</c:v>
                </c:pt>
                <c:pt idx="2">
                  <c:v>43617</c:v>
                </c:pt>
                <c:pt idx="3">
                  <c:v>43647</c:v>
                </c:pt>
                <c:pt idx="4">
                  <c:v>43678</c:v>
                </c:pt>
                <c:pt idx="5">
                  <c:v>43709</c:v>
                </c:pt>
              </c:numCache>
            </c:numRef>
          </c:cat>
          <c:val>
            <c:numRef>
              <c:f>'EPS Repeat Dispensing'!$I$112:$N$112</c:f>
              <c:numCache>
                <c:formatCode>0%</c:formatCode>
                <c:ptCount val="6"/>
                <c:pt idx="0">
                  <c:v>0.296875</c:v>
                </c:pt>
                <c:pt idx="1">
                  <c:v>0.28125</c:v>
                </c:pt>
                <c:pt idx="2">
                  <c:v>0.28125</c:v>
                </c:pt>
                <c:pt idx="3">
                  <c:v>0.30769230769230771</c:v>
                </c:pt>
                <c:pt idx="4">
                  <c:v>0.27692307692307694</c:v>
                </c:pt>
                <c:pt idx="5">
                  <c:v>0.23076923076923078</c:v>
                </c:pt>
              </c:numCache>
            </c:numRef>
          </c:val>
          <c:smooth val="0"/>
        </c:ser>
        <c:dLbls>
          <c:dLblPos val="t"/>
          <c:showLegendKey val="0"/>
          <c:showVal val="1"/>
          <c:showCatName val="0"/>
          <c:showSerName val="0"/>
          <c:showPercent val="0"/>
          <c:showBubbleSize val="0"/>
        </c:dLbls>
        <c:marker val="1"/>
        <c:smooth val="0"/>
        <c:axId val="188847616"/>
        <c:axId val="198643072"/>
      </c:lineChart>
      <c:dateAx>
        <c:axId val="188847616"/>
        <c:scaling>
          <c:orientation val="minMax"/>
        </c:scaling>
        <c:delete val="0"/>
        <c:axPos val="b"/>
        <c:numFmt formatCode="mmm\-yy" sourceLinked="1"/>
        <c:majorTickMark val="out"/>
        <c:minorTickMark val="none"/>
        <c:tickLblPos val="nextTo"/>
        <c:spPr>
          <a:ln>
            <a:solidFill>
              <a:sysClr val="windowText" lastClr="000000"/>
            </a:solidFill>
          </a:ln>
        </c:spPr>
        <c:crossAx val="198643072"/>
        <c:crosses val="autoZero"/>
        <c:auto val="1"/>
        <c:lblOffset val="100"/>
        <c:baseTimeUnit val="months"/>
      </c:dateAx>
      <c:valAx>
        <c:axId val="198643072"/>
        <c:scaling>
          <c:orientation val="minMax"/>
          <c:max val="1"/>
        </c:scaling>
        <c:delete val="0"/>
        <c:axPos val="l"/>
        <c:numFmt formatCode="0%" sourceLinked="1"/>
        <c:majorTickMark val="out"/>
        <c:minorTickMark val="none"/>
        <c:tickLblPos val="nextTo"/>
        <c:spPr>
          <a:ln>
            <a:solidFill>
              <a:sysClr val="windowText" lastClr="000000"/>
            </a:solidFill>
          </a:ln>
        </c:spPr>
        <c:crossAx val="188847616"/>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rPr>
              <a:t>EPS Repeat Dispensing Utilisation Rate of Live practices across Oxfordshire  CCG</a:t>
            </a:r>
            <a:endParaRPr lang="en-GB" sz="1100">
              <a:effectLst/>
            </a:endParaRPr>
          </a:p>
        </c:rich>
      </c:tx>
      <c:layout/>
      <c:overlay val="0"/>
    </c:title>
    <c:autoTitleDeleted val="0"/>
    <c:plotArea>
      <c:layout/>
      <c:barChart>
        <c:barDir val="col"/>
        <c:grouping val="stacked"/>
        <c:varyColors val="0"/>
        <c:ser>
          <c:idx val="0"/>
          <c:order val="0"/>
          <c:tx>
            <c:strRef>
              <c:f>'EPS Repeat Dispensing'!$H$120</c:f>
              <c:strCache>
                <c:ptCount val="1"/>
                <c:pt idx="0">
                  <c:v>0% Utilisation</c:v>
                </c:pt>
              </c:strCache>
            </c:strRef>
          </c:tx>
          <c:spPr>
            <a:solidFill>
              <a:srgbClr val="FF000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Dispensing'!$I$120:$N$120</c:f>
              <c:numCache>
                <c:formatCode>0%</c:formatCode>
                <c:ptCount val="6"/>
                <c:pt idx="0">
                  <c:v>0.34375</c:v>
                </c:pt>
                <c:pt idx="1">
                  <c:v>0.3125</c:v>
                </c:pt>
                <c:pt idx="2">
                  <c:v>0.375</c:v>
                </c:pt>
                <c:pt idx="3">
                  <c:v>0.30769230769230771</c:v>
                </c:pt>
                <c:pt idx="4">
                  <c:v>0.26153846153846155</c:v>
                </c:pt>
                <c:pt idx="5">
                  <c:v>0.29230769230769232</c:v>
                </c:pt>
              </c:numCache>
            </c:numRef>
          </c:val>
        </c:ser>
        <c:ser>
          <c:idx val="1"/>
          <c:order val="1"/>
          <c:tx>
            <c:strRef>
              <c:f>'EPS Repeat Dispensing'!$H$121</c:f>
              <c:strCache>
                <c:ptCount val="1"/>
                <c:pt idx="0">
                  <c:v>&gt;0% - 24% Utilisation</c:v>
                </c:pt>
              </c:strCache>
            </c:strRef>
          </c:tx>
          <c:spPr>
            <a:solidFill>
              <a:srgbClr val="FFC00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Dispensing'!$I$121:$N$121</c:f>
              <c:numCache>
                <c:formatCode>0%</c:formatCode>
                <c:ptCount val="6"/>
                <c:pt idx="0">
                  <c:v>0.375</c:v>
                </c:pt>
                <c:pt idx="1">
                  <c:v>0.421875</c:v>
                </c:pt>
                <c:pt idx="2">
                  <c:v>0.359375</c:v>
                </c:pt>
                <c:pt idx="3">
                  <c:v>0.38461538461538464</c:v>
                </c:pt>
                <c:pt idx="4">
                  <c:v>0.44615384615384618</c:v>
                </c:pt>
                <c:pt idx="5">
                  <c:v>0.47692307692307695</c:v>
                </c:pt>
              </c:numCache>
            </c:numRef>
          </c:val>
        </c:ser>
        <c:ser>
          <c:idx val="2"/>
          <c:order val="2"/>
          <c:tx>
            <c:strRef>
              <c:f>'EPS Repeat Dispensing'!$H$122</c:f>
              <c:strCache>
                <c:ptCount val="1"/>
                <c:pt idx="0">
                  <c:v>&gt;=25% Utilisation</c:v>
                </c:pt>
              </c:strCache>
            </c:strRef>
          </c:tx>
          <c:spPr>
            <a:solidFill>
              <a:srgbClr val="00B05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Dispensing'!$I$122:$N$122</c:f>
              <c:numCache>
                <c:formatCode>0%</c:formatCode>
                <c:ptCount val="6"/>
                <c:pt idx="0">
                  <c:v>0.296875</c:v>
                </c:pt>
                <c:pt idx="1">
                  <c:v>0.28125</c:v>
                </c:pt>
                <c:pt idx="2">
                  <c:v>0.28125</c:v>
                </c:pt>
                <c:pt idx="3">
                  <c:v>0.30769230769230771</c:v>
                </c:pt>
                <c:pt idx="4">
                  <c:v>0.29230769230769232</c:v>
                </c:pt>
                <c:pt idx="5">
                  <c:v>0.23076923076923078</c:v>
                </c:pt>
              </c:numCache>
            </c:numRef>
          </c:val>
        </c:ser>
        <c:dLbls>
          <c:dLblPos val="ctr"/>
          <c:showLegendKey val="0"/>
          <c:showVal val="1"/>
          <c:showCatName val="0"/>
          <c:showSerName val="0"/>
          <c:showPercent val="0"/>
          <c:showBubbleSize val="0"/>
        </c:dLbls>
        <c:gapWidth val="150"/>
        <c:overlap val="100"/>
        <c:axId val="188848128"/>
        <c:axId val="198644224"/>
      </c:barChart>
      <c:dateAx>
        <c:axId val="188848128"/>
        <c:scaling>
          <c:orientation val="minMax"/>
        </c:scaling>
        <c:delete val="0"/>
        <c:axPos val="b"/>
        <c:numFmt formatCode="mmm\-yy" sourceLinked="1"/>
        <c:majorTickMark val="out"/>
        <c:minorTickMark val="none"/>
        <c:tickLblPos val="nextTo"/>
        <c:spPr>
          <a:ln>
            <a:solidFill>
              <a:sysClr val="windowText" lastClr="000000"/>
            </a:solidFill>
          </a:ln>
        </c:spPr>
        <c:crossAx val="198644224"/>
        <c:crosses val="autoZero"/>
        <c:auto val="1"/>
        <c:lblOffset val="100"/>
        <c:baseTimeUnit val="months"/>
      </c:dateAx>
      <c:valAx>
        <c:axId val="198644224"/>
        <c:scaling>
          <c:orientation val="minMax"/>
          <c:max val="1"/>
          <c:min val="0"/>
        </c:scaling>
        <c:delete val="0"/>
        <c:axPos val="l"/>
        <c:numFmt formatCode="0%" sourceLinked="1"/>
        <c:majorTickMark val="out"/>
        <c:minorTickMark val="none"/>
        <c:tickLblPos val="nextTo"/>
        <c:spPr>
          <a:ln>
            <a:solidFill>
              <a:sysClr val="windowText" lastClr="000000"/>
            </a:solidFill>
          </a:ln>
        </c:spPr>
        <c:crossAx val="188848128"/>
        <c:crosses val="autoZero"/>
        <c:crossBetween val="between"/>
        <c:majorUnit val="0.2"/>
      </c:valAx>
      <c:spPr>
        <a:solidFill>
          <a:schemeClr val="bg1">
            <a:lumMod val="95000"/>
          </a:schemeClr>
        </a:solidFill>
      </c:spPr>
    </c:plotArea>
    <c:legend>
      <c:legendPos val="t"/>
      <c:layout/>
      <c:overlay val="0"/>
    </c:legend>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n-US" sz="1400" b="1" i="0" baseline="0">
                <a:effectLst/>
              </a:rPr>
              <a:t>% of Oxfordshire CCG practices meeting the NHS Digital Goal for Patient Online</a:t>
            </a:r>
            <a:endParaRPr lang="en-GB" sz="1400">
              <a:effectLst/>
            </a:endParaRPr>
          </a:p>
          <a:p>
            <a:pPr>
              <a:defRPr sz="1400"/>
            </a:pPr>
            <a:r>
              <a:rPr lang="en-GB" sz="1200" b="0" i="0" baseline="0">
                <a:solidFill>
                  <a:srgbClr val="FF0000"/>
                </a:solidFill>
                <a:effectLst/>
              </a:rPr>
              <a:t>Goal = 30% of registered patients enabled to access at least 1 online service</a:t>
            </a:r>
            <a:endParaRPr lang="en-GB" sz="1400">
              <a:solidFill>
                <a:srgbClr val="FF0000"/>
              </a:solidFill>
            </a:endParaRPr>
          </a:p>
        </c:rich>
      </c:tx>
      <c:layout/>
      <c:overlay val="0"/>
    </c:title>
    <c:autoTitleDeleted val="0"/>
    <c:plotArea>
      <c:layout/>
      <c:lineChart>
        <c:grouping val="standard"/>
        <c:varyColors val="0"/>
        <c:ser>
          <c:idx val="0"/>
          <c:order val="0"/>
          <c:cat>
            <c:numRef>
              <c:f>'Patient Online'!$B$106:$G$106</c:f>
              <c:numCache>
                <c:formatCode>mmm\-yy</c:formatCode>
                <c:ptCount val="6"/>
                <c:pt idx="0">
                  <c:v>43525</c:v>
                </c:pt>
                <c:pt idx="1">
                  <c:v>43556</c:v>
                </c:pt>
                <c:pt idx="2">
                  <c:v>43586</c:v>
                </c:pt>
                <c:pt idx="3">
                  <c:v>43617</c:v>
                </c:pt>
                <c:pt idx="4">
                  <c:v>43647</c:v>
                </c:pt>
                <c:pt idx="5">
                  <c:v>43678</c:v>
                </c:pt>
              </c:numCache>
            </c:numRef>
          </c:cat>
          <c:val>
            <c:numRef>
              <c:f>'Patient Online'!$B$107:$G$107</c:f>
              <c:numCache>
                <c:formatCode>0%</c:formatCode>
                <c:ptCount val="6"/>
                <c:pt idx="0">
                  <c:v>0.43</c:v>
                </c:pt>
                <c:pt idx="1">
                  <c:v>0.43</c:v>
                </c:pt>
                <c:pt idx="2">
                  <c:v>0.4</c:v>
                </c:pt>
                <c:pt idx="3">
                  <c:v>0.4</c:v>
                </c:pt>
                <c:pt idx="4">
                  <c:v>0.43</c:v>
                </c:pt>
                <c:pt idx="5">
                  <c:v>0.43</c:v>
                </c:pt>
              </c:numCache>
            </c:numRef>
          </c:val>
          <c:smooth val="0"/>
        </c:ser>
        <c:dLbls>
          <c:dLblPos val="t"/>
          <c:showLegendKey val="0"/>
          <c:showVal val="1"/>
          <c:showCatName val="0"/>
          <c:showSerName val="0"/>
          <c:showPercent val="0"/>
          <c:showBubbleSize val="0"/>
        </c:dLbls>
        <c:marker val="1"/>
        <c:smooth val="0"/>
        <c:axId val="186108416"/>
        <c:axId val="198645952"/>
      </c:lineChart>
      <c:dateAx>
        <c:axId val="186108416"/>
        <c:scaling>
          <c:orientation val="minMax"/>
        </c:scaling>
        <c:delete val="0"/>
        <c:axPos val="b"/>
        <c:numFmt formatCode="mmm\-yy" sourceLinked="1"/>
        <c:majorTickMark val="out"/>
        <c:minorTickMark val="none"/>
        <c:tickLblPos val="nextTo"/>
        <c:spPr>
          <a:ln>
            <a:solidFill>
              <a:sysClr val="windowText" lastClr="000000"/>
            </a:solidFill>
          </a:ln>
        </c:spPr>
        <c:crossAx val="198645952"/>
        <c:crosses val="autoZero"/>
        <c:auto val="1"/>
        <c:lblOffset val="100"/>
        <c:baseTimeUnit val="months"/>
      </c:dateAx>
      <c:valAx>
        <c:axId val="198645952"/>
        <c:scaling>
          <c:orientation val="minMax"/>
          <c:max val="1"/>
          <c:min val="0"/>
        </c:scaling>
        <c:delete val="0"/>
        <c:axPos val="l"/>
        <c:numFmt formatCode="0%" sourceLinked="1"/>
        <c:majorTickMark val="out"/>
        <c:minorTickMark val="none"/>
        <c:tickLblPos val="nextTo"/>
        <c:spPr>
          <a:ln>
            <a:solidFill>
              <a:sysClr val="windowText" lastClr="000000"/>
            </a:solidFill>
          </a:ln>
        </c:spPr>
        <c:crossAx val="186108416"/>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EPS</a:t>
            </a:r>
            <a:r>
              <a:rPr lang="en-GB" sz="1400" baseline="0"/>
              <a:t> Utilisation Rate of live practices across Oxfordshire CCG</a:t>
            </a:r>
          </a:p>
        </c:rich>
      </c:tx>
      <c:layout/>
      <c:overlay val="0"/>
    </c:title>
    <c:autoTitleDeleted val="0"/>
    <c:plotArea>
      <c:layout/>
      <c:barChart>
        <c:barDir val="col"/>
        <c:grouping val="stacked"/>
        <c:varyColors val="0"/>
        <c:ser>
          <c:idx val="0"/>
          <c:order val="0"/>
          <c:tx>
            <c:strRef>
              <c:f>EPS!$H$121</c:f>
              <c:strCache>
                <c:ptCount val="1"/>
                <c:pt idx="0">
                  <c:v>5% or Below</c:v>
                </c:pt>
              </c:strCache>
            </c:strRef>
          </c:tx>
          <c:spPr>
            <a:solidFill>
              <a:srgbClr val="FF000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EPS!$I$121:$N$121</c:f>
              <c:numCache>
                <c:formatCode>0%</c:formatCode>
                <c:ptCount val="6"/>
                <c:pt idx="0">
                  <c:v>1.5625E-2</c:v>
                </c:pt>
                <c:pt idx="1">
                  <c:v>0</c:v>
                </c:pt>
                <c:pt idx="2">
                  <c:v>1.5625E-2</c:v>
                </c:pt>
                <c:pt idx="3">
                  <c:v>1.5384615384615385E-2</c:v>
                </c:pt>
                <c:pt idx="4">
                  <c:v>0</c:v>
                </c:pt>
                <c:pt idx="5">
                  <c:v>0</c:v>
                </c:pt>
              </c:numCache>
            </c:numRef>
          </c:val>
        </c:ser>
        <c:ser>
          <c:idx val="1"/>
          <c:order val="1"/>
          <c:tx>
            <c:strRef>
              <c:f>EPS!$H$122</c:f>
              <c:strCache>
                <c:ptCount val="1"/>
                <c:pt idx="0">
                  <c:v>6 - 55%</c:v>
                </c:pt>
              </c:strCache>
            </c:strRef>
          </c:tx>
          <c:spPr>
            <a:solidFill>
              <a:srgbClr val="FFC00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EPS!$I$122:$N$122</c:f>
              <c:numCache>
                <c:formatCode>0%</c:formatCode>
                <c:ptCount val="6"/>
                <c:pt idx="0">
                  <c:v>0.1875</c:v>
                </c:pt>
                <c:pt idx="1">
                  <c:v>0.1875</c:v>
                </c:pt>
                <c:pt idx="2">
                  <c:v>0.25</c:v>
                </c:pt>
                <c:pt idx="3">
                  <c:v>0.26153846153846155</c:v>
                </c:pt>
                <c:pt idx="4">
                  <c:v>0.16923076923076924</c:v>
                </c:pt>
                <c:pt idx="5">
                  <c:v>0.2</c:v>
                </c:pt>
              </c:numCache>
            </c:numRef>
          </c:val>
        </c:ser>
        <c:ser>
          <c:idx val="2"/>
          <c:order val="2"/>
          <c:tx>
            <c:strRef>
              <c:f>EPS!$H$123</c:f>
              <c:strCache>
                <c:ptCount val="1"/>
                <c:pt idx="0">
                  <c:v>56% - 74%</c:v>
                </c:pt>
              </c:strCache>
            </c:strRef>
          </c:tx>
          <c:spPr>
            <a:solidFill>
              <a:srgbClr val="92D050"/>
            </a:solidFill>
            <a:ln>
              <a:solidFill>
                <a:schemeClr val="tx1"/>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EPS!$I$123:$N$123</c:f>
              <c:numCache>
                <c:formatCode>0%</c:formatCode>
                <c:ptCount val="6"/>
                <c:pt idx="0">
                  <c:v>0.25</c:v>
                </c:pt>
                <c:pt idx="1">
                  <c:v>0.265625</c:v>
                </c:pt>
                <c:pt idx="2">
                  <c:v>0.203125</c:v>
                </c:pt>
                <c:pt idx="3">
                  <c:v>0.18461538461538463</c:v>
                </c:pt>
                <c:pt idx="4">
                  <c:v>0.26153846153846155</c:v>
                </c:pt>
                <c:pt idx="5">
                  <c:v>0.44615384615384618</c:v>
                </c:pt>
              </c:numCache>
            </c:numRef>
          </c:val>
        </c:ser>
        <c:ser>
          <c:idx val="3"/>
          <c:order val="3"/>
          <c:tx>
            <c:strRef>
              <c:f>EPS!$H$124</c:f>
              <c:strCache>
                <c:ptCount val="1"/>
                <c:pt idx="0">
                  <c:v>75% or Above</c:v>
                </c:pt>
              </c:strCache>
            </c:strRef>
          </c:tx>
          <c:spPr>
            <a:solidFill>
              <a:srgbClr val="00B0F0"/>
            </a:solidFill>
            <a:ln>
              <a:solidFill>
                <a:sysClr val="windowText" lastClr="000000"/>
              </a:solidFill>
            </a:ln>
          </c:spPr>
          <c:invertIfNegative val="0"/>
          <c:cat>
            <c:numRef>
              <c:f>EPS!$I$120:$N$120</c:f>
              <c:numCache>
                <c:formatCode>mmm\-yy</c:formatCode>
                <c:ptCount val="6"/>
                <c:pt idx="0">
                  <c:v>43556</c:v>
                </c:pt>
                <c:pt idx="1">
                  <c:v>43586</c:v>
                </c:pt>
                <c:pt idx="2">
                  <c:v>43617</c:v>
                </c:pt>
                <c:pt idx="3">
                  <c:v>43647</c:v>
                </c:pt>
                <c:pt idx="4">
                  <c:v>43678</c:v>
                </c:pt>
                <c:pt idx="5">
                  <c:v>43709</c:v>
                </c:pt>
              </c:numCache>
            </c:numRef>
          </c:cat>
          <c:val>
            <c:numRef>
              <c:f>EPS!$I$124:$N$124</c:f>
              <c:numCache>
                <c:formatCode>0%</c:formatCode>
                <c:ptCount val="6"/>
                <c:pt idx="0">
                  <c:v>0.578125</c:v>
                </c:pt>
                <c:pt idx="1">
                  <c:v>0.578125</c:v>
                </c:pt>
                <c:pt idx="2">
                  <c:v>0.5625</c:v>
                </c:pt>
                <c:pt idx="3">
                  <c:v>0.55384615384615388</c:v>
                </c:pt>
                <c:pt idx="4">
                  <c:v>0.58461538461538465</c:v>
                </c:pt>
                <c:pt idx="5">
                  <c:v>0.36923076923076925</c:v>
                </c:pt>
              </c:numCache>
            </c:numRef>
          </c:val>
        </c:ser>
        <c:dLbls>
          <c:dLblPos val="ctr"/>
          <c:showLegendKey val="0"/>
          <c:showVal val="1"/>
          <c:showCatName val="0"/>
          <c:showSerName val="0"/>
          <c:showPercent val="0"/>
          <c:showBubbleSize val="0"/>
        </c:dLbls>
        <c:gapWidth val="150"/>
        <c:overlap val="100"/>
        <c:axId val="52447744"/>
        <c:axId val="50026688"/>
      </c:barChart>
      <c:dateAx>
        <c:axId val="52447744"/>
        <c:scaling>
          <c:orientation val="minMax"/>
        </c:scaling>
        <c:delete val="0"/>
        <c:axPos val="b"/>
        <c:numFmt formatCode="mmm\-yy" sourceLinked="1"/>
        <c:majorTickMark val="out"/>
        <c:minorTickMark val="none"/>
        <c:tickLblPos val="nextTo"/>
        <c:spPr>
          <a:ln>
            <a:solidFill>
              <a:schemeClr val="tx1"/>
            </a:solidFill>
          </a:ln>
        </c:spPr>
        <c:crossAx val="50026688"/>
        <c:crosses val="autoZero"/>
        <c:auto val="1"/>
        <c:lblOffset val="100"/>
        <c:baseTimeUnit val="months"/>
      </c:dateAx>
      <c:valAx>
        <c:axId val="50026688"/>
        <c:scaling>
          <c:orientation val="minMax"/>
          <c:max val="1"/>
          <c:min val="0"/>
        </c:scaling>
        <c:delete val="0"/>
        <c:axPos val="l"/>
        <c:numFmt formatCode="0%" sourceLinked="1"/>
        <c:majorTickMark val="out"/>
        <c:minorTickMark val="none"/>
        <c:tickLblPos val="nextTo"/>
        <c:spPr>
          <a:ln>
            <a:solidFill>
              <a:schemeClr val="tx1"/>
            </a:solidFill>
          </a:ln>
        </c:spPr>
        <c:crossAx val="52447744"/>
        <c:crosses val="autoZero"/>
        <c:crossBetween val="between"/>
        <c:majorUnit val="0.2"/>
      </c:valAx>
      <c:spPr>
        <a:solidFill>
          <a:schemeClr val="bg1">
            <a:lumMod val="95000"/>
          </a:schemeClr>
        </a:solidFill>
      </c:spPr>
    </c:plotArea>
    <c:legend>
      <c:legendPos val="t"/>
      <c:layout>
        <c:manualLayout>
          <c:xMode val="edge"/>
          <c:yMode val="edge"/>
          <c:x val="5.7055555555555554E-2"/>
          <c:y val="0.13848131313131312"/>
          <c:w val="0.9"/>
          <c:h val="5.7993181818181819E-2"/>
        </c:manualLayout>
      </c:layout>
      <c:overlay val="0"/>
    </c:legend>
    <c:plotVisOnly val="1"/>
    <c:dispBlanksAs val="gap"/>
    <c:showDLblsOverMax val="0"/>
  </c:chart>
  <c:spPr>
    <a:solidFill>
      <a:schemeClr val="bg1">
        <a:lumMod val="95000"/>
      </a:schemeClr>
    </a:solidFill>
    <a:ln>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Oxfordshire CCG practices meeting the NHS Digital Goal for Patient Online - per online service</a:t>
            </a:r>
            <a:endParaRPr lang="en-GB" sz="1400">
              <a:effectLst/>
            </a:endParaRPr>
          </a:p>
          <a:p>
            <a:pPr>
              <a:defRPr/>
            </a:pPr>
            <a:r>
              <a:rPr lang="en-GB" sz="1200" b="0" i="0" baseline="0">
                <a:solidFill>
                  <a:srgbClr val="FF0000"/>
                </a:solidFill>
                <a:effectLst/>
              </a:rPr>
              <a:t>Goal = 30% of registered patients enabled to access at least 1 online service</a:t>
            </a:r>
            <a:endParaRPr lang="en-GB" sz="1200">
              <a:solidFill>
                <a:srgbClr val="FF0000"/>
              </a:solidFill>
              <a:effectLst/>
            </a:endParaRPr>
          </a:p>
        </c:rich>
      </c:tx>
      <c:layout/>
      <c:overlay val="0"/>
    </c:title>
    <c:autoTitleDeleted val="0"/>
    <c:plotArea>
      <c:layout/>
      <c:lineChart>
        <c:grouping val="standard"/>
        <c:varyColors val="0"/>
        <c:ser>
          <c:idx val="0"/>
          <c:order val="0"/>
          <c:tx>
            <c:strRef>
              <c:f>'Patient Online'!$A$112</c:f>
              <c:strCache>
                <c:ptCount val="1"/>
                <c:pt idx="0">
                  <c:v>Book / Cancel</c:v>
                </c:pt>
              </c:strCache>
            </c:strRef>
          </c:tx>
          <c:cat>
            <c:numRef>
              <c:f>'Patient Online'!$B$111:$G$111</c:f>
              <c:numCache>
                <c:formatCode>mmm\-yy</c:formatCode>
                <c:ptCount val="6"/>
                <c:pt idx="0">
                  <c:v>43525</c:v>
                </c:pt>
                <c:pt idx="1">
                  <c:v>43556</c:v>
                </c:pt>
                <c:pt idx="2">
                  <c:v>43586</c:v>
                </c:pt>
                <c:pt idx="3">
                  <c:v>43617</c:v>
                </c:pt>
                <c:pt idx="4">
                  <c:v>43647</c:v>
                </c:pt>
                <c:pt idx="5">
                  <c:v>43678</c:v>
                </c:pt>
              </c:numCache>
            </c:numRef>
          </c:cat>
          <c:val>
            <c:numRef>
              <c:f>'Patient Online'!$B$112:$G$112</c:f>
              <c:numCache>
                <c:formatCode>0%</c:formatCode>
                <c:ptCount val="6"/>
                <c:pt idx="0">
                  <c:v>0.43</c:v>
                </c:pt>
                <c:pt idx="1">
                  <c:v>0.43</c:v>
                </c:pt>
                <c:pt idx="2">
                  <c:v>0.4</c:v>
                </c:pt>
                <c:pt idx="3">
                  <c:v>0.4</c:v>
                </c:pt>
                <c:pt idx="4">
                  <c:v>0.43</c:v>
                </c:pt>
                <c:pt idx="5">
                  <c:v>0.43</c:v>
                </c:pt>
              </c:numCache>
            </c:numRef>
          </c:val>
          <c:smooth val="0"/>
        </c:ser>
        <c:ser>
          <c:idx val="1"/>
          <c:order val="1"/>
          <c:tx>
            <c:strRef>
              <c:f>'Patient Online'!$A$113</c:f>
              <c:strCache>
                <c:ptCount val="1"/>
                <c:pt idx="0">
                  <c:v>Order Repeats</c:v>
                </c:pt>
              </c:strCache>
            </c:strRef>
          </c:tx>
          <c:dLbls>
            <c:dLblPos val="b"/>
            <c:showLegendKey val="0"/>
            <c:showVal val="1"/>
            <c:showCatName val="0"/>
            <c:showSerName val="0"/>
            <c:showPercent val="0"/>
            <c:showBubbleSize val="0"/>
            <c:showLeaderLines val="0"/>
          </c:dLbls>
          <c:cat>
            <c:numRef>
              <c:f>'Patient Online'!$B$111:$G$111</c:f>
              <c:numCache>
                <c:formatCode>mmm\-yy</c:formatCode>
                <c:ptCount val="6"/>
                <c:pt idx="0">
                  <c:v>43525</c:v>
                </c:pt>
                <c:pt idx="1">
                  <c:v>43556</c:v>
                </c:pt>
                <c:pt idx="2">
                  <c:v>43586</c:v>
                </c:pt>
                <c:pt idx="3">
                  <c:v>43617</c:v>
                </c:pt>
                <c:pt idx="4">
                  <c:v>43647</c:v>
                </c:pt>
                <c:pt idx="5">
                  <c:v>43678</c:v>
                </c:pt>
              </c:numCache>
            </c:numRef>
          </c:cat>
          <c:val>
            <c:numRef>
              <c:f>'Patient Online'!$B$113:$G$113</c:f>
              <c:numCache>
                <c:formatCode>0%</c:formatCode>
                <c:ptCount val="6"/>
                <c:pt idx="0">
                  <c:v>0.41</c:v>
                </c:pt>
                <c:pt idx="1">
                  <c:v>0.43</c:v>
                </c:pt>
                <c:pt idx="2">
                  <c:v>0.39</c:v>
                </c:pt>
                <c:pt idx="3">
                  <c:v>0.4</c:v>
                </c:pt>
                <c:pt idx="4">
                  <c:v>0.41</c:v>
                </c:pt>
                <c:pt idx="5">
                  <c:v>0.41</c:v>
                </c:pt>
              </c:numCache>
            </c:numRef>
          </c:val>
          <c:smooth val="0"/>
        </c:ser>
        <c:ser>
          <c:idx val="2"/>
          <c:order val="2"/>
          <c:tx>
            <c:strRef>
              <c:f>'Patient Online'!$A$114</c:f>
              <c:strCache>
                <c:ptCount val="1"/>
                <c:pt idx="0">
                  <c:v>View DCR</c:v>
                </c:pt>
              </c:strCache>
            </c:strRef>
          </c:tx>
          <c:cat>
            <c:numRef>
              <c:f>'Patient Online'!$B$111:$G$111</c:f>
              <c:numCache>
                <c:formatCode>mmm\-yy</c:formatCode>
                <c:ptCount val="6"/>
                <c:pt idx="0">
                  <c:v>43525</c:v>
                </c:pt>
                <c:pt idx="1">
                  <c:v>43556</c:v>
                </c:pt>
                <c:pt idx="2">
                  <c:v>43586</c:v>
                </c:pt>
                <c:pt idx="3">
                  <c:v>43617</c:v>
                </c:pt>
                <c:pt idx="4">
                  <c:v>43647</c:v>
                </c:pt>
                <c:pt idx="5">
                  <c:v>43678</c:v>
                </c:pt>
              </c:numCache>
            </c:numRef>
          </c:cat>
          <c:val>
            <c:numRef>
              <c:f>'Patient Online'!$B$114:$G$114</c:f>
              <c:numCache>
                <c:formatCode>0%</c:formatCode>
                <c:ptCount val="6"/>
                <c:pt idx="0">
                  <c:v>0.11</c:v>
                </c:pt>
                <c:pt idx="1">
                  <c:v>0.11</c:v>
                </c:pt>
                <c:pt idx="2">
                  <c:v>0.13</c:v>
                </c:pt>
                <c:pt idx="3">
                  <c:v>0.13</c:v>
                </c:pt>
                <c:pt idx="4">
                  <c:v>0.13</c:v>
                </c:pt>
                <c:pt idx="5">
                  <c:v>0.13</c:v>
                </c:pt>
              </c:numCache>
            </c:numRef>
          </c:val>
          <c:smooth val="0"/>
        </c:ser>
        <c:dLbls>
          <c:dLblPos val="t"/>
          <c:showLegendKey val="0"/>
          <c:showVal val="1"/>
          <c:showCatName val="0"/>
          <c:showSerName val="0"/>
          <c:showPercent val="0"/>
          <c:showBubbleSize val="0"/>
        </c:dLbls>
        <c:marker val="1"/>
        <c:smooth val="0"/>
        <c:axId val="191827968"/>
        <c:axId val="122808000"/>
      </c:lineChart>
      <c:dateAx>
        <c:axId val="191827968"/>
        <c:scaling>
          <c:orientation val="minMax"/>
        </c:scaling>
        <c:delete val="0"/>
        <c:axPos val="b"/>
        <c:numFmt formatCode="mmm\-yy" sourceLinked="1"/>
        <c:majorTickMark val="out"/>
        <c:minorTickMark val="none"/>
        <c:tickLblPos val="nextTo"/>
        <c:spPr>
          <a:ln>
            <a:solidFill>
              <a:sysClr val="windowText" lastClr="000000"/>
            </a:solidFill>
          </a:ln>
        </c:spPr>
        <c:crossAx val="122808000"/>
        <c:crosses val="autoZero"/>
        <c:auto val="1"/>
        <c:lblOffset val="100"/>
        <c:baseTimeUnit val="months"/>
      </c:dateAx>
      <c:valAx>
        <c:axId val="122808000"/>
        <c:scaling>
          <c:orientation val="minMax"/>
          <c:max val="1"/>
          <c:min val="0"/>
        </c:scaling>
        <c:delete val="0"/>
        <c:axPos val="l"/>
        <c:numFmt formatCode="0%" sourceLinked="1"/>
        <c:majorTickMark val="out"/>
        <c:minorTickMark val="none"/>
        <c:tickLblPos val="nextTo"/>
        <c:spPr>
          <a:ln>
            <a:solidFill>
              <a:sysClr val="windowText" lastClr="000000"/>
            </a:solidFill>
          </a:ln>
        </c:spPr>
        <c:crossAx val="191827968"/>
        <c:crosses val="autoZero"/>
        <c:crossBetween val="between"/>
        <c:majorUnit val="0.2"/>
      </c:valAx>
      <c:spPr>
        <a:solidFill>
          <a:schemeClr val="bg1">
            <a:lumMod val="95000"/>
          </a:schemeClr>
        </a:solidFill>
      </c:spPr>
    </c:plotArea>
    <c:legend>
      <c:legendPos val="t"/>
      <c:layout/>
      <c:overlay val="0"/>
    </c:legend>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e-RS Utilisation Rate across Oxfordshire CCG</a:t>
            </a:r>
          </a:p>
          <a:p>
            <a:pPr>
              <a:defRPr/>
            </a:pPr>
            <a:r>
              <a:rPr lang="en-GB"/>
              <a:t>Goal = 100% e-RS Utilisation Rate</a:t>
            </a:r>
          </a:p>
        </c:rich>
      </c:tx>
      <c:layout/>
      <c:overlay val="0"/>
    </c:title>
    <c:autoTitleDeleted val="0"/>
    <c:plotArea>
      <c:layout/>
      <c:lineChart>
        <c:grouping val="standard"/>
        <c:varyColors val="0"/>
        <c:ser>
          <c:idx val="1"/>
          <c:order val="0"/>
          <c:tx>
            <c:strRef>
              <c:f>'E-Refs'!#REF!</c:f>
              <c:strCache>
                <c:ptCount val="1"/>
                <c:pt idx="0">
                  <c:v>#REF!</c:v>
                </c:pt>
              </c:strCache>
            </c:strRef>
          </c:tx>
          <c:dLbls>
            <c:dLbl>
              <c:idx val="10"/>
              <c:layout>
                <c:manualLayout>
                  <c:x val="-1.8737747945441245E-2"/>
                  <c:y val="5.8136201267524487E-2"/>
                </c:manualLayout>
              </c:layout>
              <c:dLblPos val="r"/>
              <c:showLegendKey val="0"/>
              <c:showVal val="1"/>
              <c:showCatName val="0"/>
              <c:showSerName val="0"/>
              <c:showPercent val="0"/>
              <c:showBubbleSize val="0"/>
            </c:dLbl>
            <c:dLbl>
              <c:idx val="11"/>
              <c:layout>
                <c:manualLayout>
                  <c:x val="-1.7644937825394776E-2"/>
                  <c:y val="6.5941386594968385E-2"/>
                </c:manualLayout>
              </c:layout>
              <c:dLblPos val="r"/>
              <c:showLegendKey val="0"/>
              <c:showVal val="1"/>
              <c:showCatName val="0"/>
              <c:showSerName val="0"/>
              <c:showPercent val="0"/>
              <c:showBubbleSize val="0"/>
            </c:dLbl>
            <c:numFmt formatCode="0%" sourceLinked="0"/>
            <c:dLblPos val="t"/>
            <c:showLegendKey val="0"/>
            <c:showVal val="1"/>
            <c:showCatName val="0"/>
            <c:showSerName val="0"/>
            <c:showPercent val="0"/>
            <c:showBubbleSize val="0"/>
            <c:showLeaderLines val="0"/>
          </c:dLbls>
          <c:cat>
            <c:numRef>
              <c:f>'E-Refs'!$F$96:$K$96</c:f>
              <c:numCache>
                <c:formatCode>mmm\-yy</c:formatCode>
                <c:ptCount val="6"/>
                <c:pt idx="0">
                  <c:v>43525</c:v>
                </c:pt>
                <c:pt idx="1">
                  <c:v>43556</c:v>
                </c:pt>
                <c:pt idx="2">
                  <c:v>43586</c:v>
                </c:pt>
                <c:pt idx="3">
                  <c:v>43617</c:v>
                </c:pt>
                <c:pt idx="4">
                  <c:v>43647</c:v>
                </c:pt>
                <c:pt idx="5">
                  <c:v>43678</c:v>
                </c:pt>
              </c:numCache>
            </c:numRef>
          </c:cat>
          <c:val>
            <c:numRef>
              <c:f>'E-Refs'!$F$97:$K$97</c:f>
              <c:numCache>
                <c:formatCode>0%</c:formatCode>
                <c:ptCount val="6"/>
                <c:pt idx="0">
                  <c:v>1.1774717623394708</c:v>
                </c:pt>
                <c:pt idx="1">
                  <c:v>1.0653216140631243</c:v>
                </c:pt>
                <c:pt idx="2">
                  <c:v>1.0342808474395826</c:v>
                </c:pt>
                <c:pt idx="3">
                  <c:v>0.98536871896192701</c:v>
                </c:pt>
                <c:pt idx="4">
                  <c:v>1.0358010843148251</c:v>
                </c:pt>
                <c:pt idx="5">
                  <c:v>1.0684677459776453</c:v>
                </c:pt>
              </c:numCache>
            </c:numRef>
          </c:val>
          <c:smooth val="0"/>
        </c:ser>
        <c:ser>
          <c:idx val="2"/>
          <c:order val="1"/>
          <c:tx>
            <c:strRef>
              <c:f>'E-Refs'!#REF!</c:f>
              <c:strCache>
                <c:ptCount val="1"/>
                <c:pt idx="0">
                  <c:v>#REF!</c:v>
                </c:pt>
              </c:strCache>
            </c:strRef>
          </c:tx>
          <c:dLbls>
            <c:dLbl>
              <c:idx val="10"/>
              <c:layout>
                <c:manualLayout>
                  <c:x val="-2.201643647003141E-2"/>
                  <c:y val="-5.423406952179758E-2"/>
                </c:manualLayout>
              </c:layout>
              <c:dLblPos val="r"/>
              <c:showLegendKey val="0"/>
              <c:showVal val="1"/>
              <c:showCatName val="0"/>
              <c:showSerName val="0"/>
              <c:showPercent val="0"/>
              <c:showBubbleSize val="0"/>
            </c:dLbl>
            <c:dLbl>
              <c:idx val="11"/>
              <c:layout>
                <c:manualLayout>
                  <c:x val="-2.0923540295168023E-2"/>
                  <c:y val="-5.033163049740734E-2"/>
                </c:manualLayout>
              </c:layout>
              <c:dLblPos val="r"/>
              <c:showLegendKey val="0"/>
              <c:showVal val="1"/>
              <c:showCatName val="0"/>
              <c:showSerName val="0"/>
              <c:showPercent val="0"/>
              <c:showBubbleSize val="0"/>
            </c:dLbl>
            <c:dLblPos val="b"/>
            <c:showLegendKey val="0"/>
            <c:showVal val="1"/>
            <c:showCatName val="0"/>
            <c:showSerName val="0"/>
            <c:showPercent val="0"/>
            <c:showBubbleSize val="0"/>
            <c:showLeaderLines val="0"/>
          </c:dLbls>
          <c:cat>
            <c:numRef>
              <c:f>'E-Refs'!$F$96:$K$96</c:f>
              <c:numCache>
                <c:formatCode>mmm\-yy</c:formatCode>
                <c:ptCount val="6"/>
                <c:pt idx="0">
                  <c:v>43525</c:v>
                </c:pt>
                <c:pt idx="1">
                  <c:v>43556</c:v>
                </c:pt>
                <c:pt idx="2">
                  <c:v>43586</c:v>
                </c:pt>
                <c:pt idx="3">
                  <c:v>43617</c:v>
                </c:pt>
                <c:pt idx="4">
                  <c:v>43647</c:v>
                </c:pt>
                <c:pt idx="5">
                  <c:v>43678</c:v>
                </c:pt>
              </c:numCache>
            </c:numRef>
          </c:cat>
          <c:val>
            <c:numRef>
              <c:f>'E-Refs'!$B$95:$L$95</c:f>
              <c:numCache>
                <c:formatCode>General</c:formatCode>
                <c:ptCount val="11"/>
              </c:numCache>
            </c:numRef>
          </c:val>
          <c:smooth val="0"/>
        </c:ser>
        <c:dLbls>
          <c:dLblPos val="b"/>
          <c:showLegendKey val="0"/>
          <c:showVal val="1"/>
          <c:showCatName val="0"/>
          <c:showSerName val="0"/>
          <c:showPercent val="0"/>
          <c:showBubbleSize val="0"/>
        </c:dLbls>
        <c:marker val="1"/>
        <c:smooth val="0"/>
        <c:axId val="194908160"/>
        <c:axId val="122810304"/>
      </c:lineChart>
      <c:dateAx>
        <c:axId val="194908160"/>
        <c:scaling>
          <c:orientation val="minMax"/>
        </c:scaling>
        <c:delete val="0"/>
        <c:axPos val="b"/>
        <c:numFmt formatCode="mmm\-yy" sourceLinked="1"/>
        <c:majorTickMark val="out"/>
        <c:minorTickMark val="none"/>
        <c:tickLblPos val="nextTo"/>
        <c:crossAx val="122810304"/>
        <c:crosses val="autoZero"/>
        <c:auto val="1"/>
        <c:lblOffset val="100"/>
        <c:baseTimeUnit val="months"/>
      </c:dateAx>
      <c:valAx>
        <c:axId val="122810304"/>
        <c:scaling>
          <c:orientation val="minMax"/>
          <c:max val="1.2"/>
          <c:min val="0"/>
        </c:scaling>
        <c:delete val="0"/>
        <c:axPos val="l"/>
        <c:numFmt formatCode="0%" sourceLinked="0"/>
        <c:majorTickMark val="out"/>
        <c:minorTickMark val="none"/>
        <c:tickLblPos val="nextTo"/>
        <c:crossAx val="19490816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Repeats Utilisation Rate of at least 80%</a:t>
            </a:r>
          </a:p>
          <a:p>
            <a:pPr>
              <a:defRPr/>
            </a:pPr>
            <a:r>
              <a:rPr lang="en-US" sz="1200" b="0" i="0" baseline="0">
                <a:solidFill>
                  <a:srgbClr val="FF0000"/>
                </a:solidFill>
                <a:effectLst/>
              </a:rPr>
              <a:t>Goal = All Live practices with an EPS Repeats Utilisation Rate of at least 80% </a:t>
            </a:r>
            <a:endParaRPr lang="en-GB" sz="1200">
              <a:solidFill>
                <a:srgbClr val="FF0000"/>
              </a:solidFill>
              <a:effectLst/>
            </a:endParaRPr>
          </a:p>
        </c:rich>
      </c:tx>
      <c:layout/>
      <c:overlay val="0"/>
    </c:title>
    <c:autoTitleDeleted val="0"/>
    <c:plotArea>
      <c:layout/>
      <c:lineChart>
        <c:grouping val="standard"/>
        <c:varyColors val="0"/>
        <c:ser>
          <c:idx val="0"/>
          <c:order val="0"/>
          <c:spPr>
            <a:ln>
              <a:solidFill>
                <a:srgbClr val="92D050"/>
              </a:solidFill>
            </a:ln>
          </c:spPr>
          <c:marker>
            <c:spPr>
              <a:solidFill>
                <a:schemeClr val="accent3"/>
              </a:solidFill>
              <a:ln>
                <a:solidFill>
                  <a:srgbClr val="92D050"/>
                </a:solidFill>
              </a:ln>
            </c:spPr>
          </c:marker>
          <c:dLbls>
            <c:dLbl>
              <c:idx val="0"/>
              <c:spPr/>
              <c:txPr>
                <a:bodyPr/>
                <a:lstStyle/>
                <a:p>
                  <a:pPr>
                    <a:defRPr b="1"/>
                  </a:pPr>
                  <a:endParaRPr lang="en-US"/>
                </a:p>
              </c:txPr>
              <c:dLblPos val="b"/>
              <c:showLegendKey val="0"/>
              <c:showVal val="1"/>
              <c:showCatName val="0"/>
              <c:showSerName val="0"/>
              <c:showPercent val="0"/>
              <c:showBubbleSize val="0"/>
            </c:dLbl>
            <c:dLbl>
              <c:idx val="1"/>
              <c:spPr/>
              <c:txPr>
                <a:bodyPr/>
                <a:lstStyle/>
                <a:p>
                  <a:pPr>
                    <a:defRPr b="1"/>
                  </a:pPr>
                  <a:endParaRPr lang="en-US"/>
                </a:p>
              </c:txPr>
              <c:dLblPos val="b"/>
              <c:showLegendKey val="0"/>
              <c:showVal val="1"/>
              <c:showCatName val="0"/>
              <c:showSerName val="0"/>
              <c:showPercent val="0"/>
              <c:showBubbleSize val="0"/>
            </c:dLbl>
            <c:dLbl>
              <c:idx val="2"/>
              <c:spPr/>
              <c:txPr>
                <a:bodyPr/>
                <a:lstStyle/>
                <a:p>
                  <a:pPr>
                    <a:defRPr b="1"/>
                  </a:pPr>
                  <a:endParaRPr lang="en-US"/>
                </a:p>
              </c:txPr>
              <c:dLblPos val="b"/>
              <c:showLegendKey val="0"/>
              <c:showVal val="1"/>
              <c:showCatName val="0"/>
              <c:showSerName val="0"/>
              <c:showPercent val="0"/>
              <c:showBubbleSize val="0"/>
            </c:dLbl>
            <c:dLbl>
              <c:idx val="3"/>
              <c:spPr/>
              <c:txPr>
                <a:bodyPr/>
                <a:lstStyle/>
                <a:p>
                  <a:pPr>
                    <a:defRPr b="1"/>
                  </a:pPr>
                  <a:endParaRPr lang="en-US"/>
                </a:p>
              </c:txPr>
              <c:dLblPos val="b"/>
              <c:showLegendKey val="0"/>
              <c:showVal val="1"/>
              <c:showCatName val="0"/>
              <c:showSerName val="0"/>
              <c:showPercent val="0"/>
              <c:showBubbleSize val="0"/>
            </c:dLbl>
            <c:dLbl>
              <c:idx val="4"/>
              <c:spPr/>
              <c:txPr>
                <a:bodyPr/>
                <a:lstStyle/>
                <a:p>
                  <a:pPr>
                    <a:defRPr i="1"/>
                  </a:pPr>
                  <a:endParaRPr lang="en-US"/>
                </a:p>
              </c:txPr>
              <c:dLblPos val="b"/>
              <c:showLegendKey val="0"/>
              <c:showVal val="1"/>
              <c:showCatName val="0"/>
              <c:showSerName val="0"/>
              <c:showPercent val="0"/>
              <c:showBubbleSize val="0"/>
            </c:dLbl>
            <c:dLbl>
              <c:idx val="5"/>
              <c:spPr/>
              <c:txPr>
                <a:bodyPr/>
                <a:lstStyle/>
                <a:p>
                  <a:pPr>
                    <a:defRPr i="1"/>
                  </a:pPr>
                  <a:endParaRPr lang="en-US"/>
                </a:p>
              </c:txPr>
              <c:dLblPos val="b"/>
              <c:showLegendKey val="0"/>
              <c:showVal val="1"/>
              <c:showCatName val="0"/>
              <c:showSerName val="0"/>
              <c:showPercent val="0"/>
              <c:showBubbleSize val="0"/>
            </c:dLbl>
            <c:dLblPos val="b"/>
            <c:showLegendKey val="0"/>
            <c:showVal val="1"/>
            <c:showCatName val="0"/>
            <c:showSerName val="0"/>
            <c:showPercent val="0"/>
            <c:showBubbleSize val="0"/>
            <c:showLeaderLines val="0"/>
          </c:dLbls>
          <c:cat>
            <c:numRef>
              <c:f>'EPS Repeats'!$I$112:$N$112</c:f>
              <c:numCache>
                <c:formatCode>mmm\-yy</c:formatCode>
                <c:ptCount val="6"/>
                <c:pt idx="0">
                  <c:v>43556</c:v>
                </c:pt>
                <c:pt idx="1">
                  <c:v>43586</c:v>
                </c:pt>
                <c:pt idx="2">
                  <c:v>43617</c:v>
                </c:pt>
                <c:pt idx="3">
                  <c:v>43647</c:v>
                </c:pt>
                <c:pt idx="4">
                  <c:v>43678</c:v>
                </c:pt>
                <c:pt idx="5">
                  <c:v>43709</c:v>
                </c:pt>
              </c:numCache>
            </c:numRef>
          </c:cat>
          <c:val>
            <c:numRef>
              <c:f>'EPS Repeats'!$I$113:$N$113</c:f>
              <c:numCache>
                <c:formatCode>0%</c:formatCode>
                <c:ptCount val="6"/>
                <c:pt idx="0">
                  <c:v>0.890625</c:v>
                </c:pt>
                <c:pt idx="1">
                  <c:v>0.9375</c:v>
                </c:pt>
                <c:pt idx="2">
                  <c:v>0.859375</c:v>
                </c:pt>
                <c:pt idx="3">
                  <c:v>0.84615384615384615</c:v>
                </c:pt>
                <c:pt idx="4">
                  <c:v>0.93846153846153846</c:v>
                </c:pt>
                <c:pt idx="5">
                  <c:v>0.84615384615384615</c:v>
                </c:pt>
              </c:numCache>
            </c:numRef>
          </c:val>
          <c:smooth val="0"/>
        </c:ser>
        <c:dLbls>
          <c:dLblPos val="t"/>
          <c:showLegendKey val="0"/>
          <c:showVal val="1"/>
          <c:showCatName val="0"/>
          <c:showSerName val="0"/>
          <c:showPercent val="0"/>
          <c:showBubbleSize val="0"/>
        </c:dLbls>
        <c:marker val="1"/>
        <c:smooth val="0"/>
        <c:axId val="52448768"/>
        <c:axId val="67207744"/>
      </c:lineChart>
      <c:dateAx>
        <c:axId val="52448768"/>
        <c:scaling>
          <c:orientation val="minMax"/>
        </c:scaling>
        <c:delete val="0"/>
        <c:axPos val="b"/>
        <c:numFmt formatCode="mmm\-yy" sourceLinked="1"/>
        <c:majorTickMark val="out"/>
        <c:minorTickMark val="none"/>
        <c:tickLblPos val="nextTo"/>
        <c:spPr>
          <a:ln>
            <a:solidFill>
              <a:sysClr val="windowText" lastClr="000000"/>
            </a:solidFill>
          </a:ln>
        </c:spPr>
        <c:crossAx val="67207744"/>
        <c:crosses val="autoZero"/>
        <c:auto val="1"/>
        <c:lblOffset val="100"/>
        <c:baseTimeUnit val="months"/>
      </c:dateAx>
      <c:valAx>
        <c:axId val="67207744"/>
        <c:scaling>
          <c:orientation val="minMax"/>
          <c:max val="1"/>
          <c:min val="0"/>
        </c:scaling>
        <c:delete val="0"/>
        <c:axPos val="l"/>
        <c:numFmt formatCode="0%" sourceLinked="1"/>
        <c:majorTickMark val="out"/>
        <c:minorTickMark val="none"/>
        <c:tickLblPos val="nextTo"/>
        <c:spPr>
          <a:ln>
            <a:solidFill>
              <a:sysClr val="windowText" lastClr="000000"/>
            </a:solidFill>
          </a:ln>
        </c:spPr>
        <c:crossAx val="52448768"/>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effectLst/>
              </a:rPr>
              <a:t>% of Live Oxfordshire CCG practices with an EPS Repeat Dispensing utilisation rate of at least 25% </a:t>
            </a:r>
          </a:p>
          <a:p>
            <a:pPr>
              <a:defRPr/>
            </a:pPr>
            <a:r>
              <a:rPr lang="en-US" sz="1200" b="0" i="0" baseline="0">
                <a:solidFill>
                  <a:srgbClr val="FF0000"/>
                </a:solidFill>
                <a:effectLst/>
              </a:rPr>
              <a:t>Goal = All Live practices with a EPS Repeat Dispensing Utilisation Rate off at least 25%</a:t>
            </a:r>
            <a:endParaRPr lang="en-GB" sz="1200">
              <a:solidFill>
                <a:srgbClr val="FF0000"/>
              </a:solidFill>
              <a:effectLst/>
            </a:endParaRPr>
          </a:p>
        </c:rich>
      </c:tx>
      <c:layout/>
      <c:overlay val="0"/>
    </c:title>
    <c:autoTitleDeleted val="0"/>
    <c:plotArea>
      <c:layout/>
      <c:lineChart>
        <c:grouping val="standard"/>
        <c:varyColors val="0"/>
        <c:ser>
          <c:idx val="0"/>
          <c:order val="0"/>
          <c:spPr>
            <a:ln>
              <a:solidFill>
                <a:srgbClr val="92D050"/>
              </a:solidFill>
            </a:ln>
          </c:spPr>
          <c:marker>
            <c:spPr>
              <a:solidFill>
                <a:schemeClr val="accent3"/>
              </a:solidFill>
              <a:ln>
                <a:solidFill>
                  <a:srgbClr val="92D050"/>
                </a:solidFill>
              </a:ln>
            </c:spPr>
          </c:marker>
          <c:dLbls>
            <c:dLbl>
              <c:idx val="4"/>
              <c:spPr/>
              <c:txPr>
                <a:bodyPr/>
                <a:lstStyle/>
                <a:p>
                  <a:pPr>
                    <a:defRPr b="0" i="1"/>
                  </a:pPr>
                  <a:endParaRPr lang="en-US"/>
                </a:p>
              </c:txPr>
              <c:dLblPos val="t"/>
              <c:showLegendKey val="0"/>
              <c:showVal val="1"/>
              <c:showCatName val="0"/>
              <c:showSerName val="0"/>
              <c:showPercent val="0"/>
              <c:showBubbleSize val="0"/>
            </c:dLbl>
            <c:dLbl>
              <c:idx val="5"/>
              <c:spPr/>
              <c:txPr>
                <a:bodyPr/>
                <a:lstStyle/>
                <a:p>
                  <a:pPr>
                    <a:defRPr b="0" i="1"/>
                  </a:pPr>
                  <a:endParaRPr lang="en-US"/>
                </a:p>
              </c:txPr>
              <c:dLblPos val="t"/>
              <c:showLegendKey val="0"/>
              <c:showVal val="1"/>
              <c:showCatName val="0"/>
              <c:showSerName val="0"/>
              <c:showPercent val="0"/>
              <c:showBubbleSize val="0"/>
            </c:dLbl>
            <c:txPr>
              <a:bodyPr/>
              <a:lstStyle/>
              <a:p>
                <a:pPr>
                  <a:defRPr b="1"/>
                </a:pPr>
                <a:endParaRPr lang="en-US"/>
              </a:p>
            </c:txPr>
            <c:dLblPos val="t"/>
            <c:showLegendKey val="0"/>
            <c:showVal val="1"/>
            <c:showCatName val="0"/>
            <c:showSerName val="0"/>
            <c:showPercent val="0"/>
            <c:showBubbleSize val="0"/>
            <c:showLeaderLines val="0"/>
          </c:dLbls>
          <c:cat>
            <c:numRef>
              <c:f>'EPS Repeat Dispensing'!$I$111:$N$111</c:f>
              <c:numCache>
                <c:formatCode>mmm\-yy</c:formatCode>
                <c:ptCount val="6"/>
                <c:pt idx="0">
                  <c:v>43556</c:v>
                </c:pt>
                <c:pt idx="1">
                  <c:v>43586</c:v>
                </c:pt>
                <c:pt idx="2">
                  <c:v>43617</c:v>
                </c:pt>
                <c:pt idx="3">
                  <c:v>43647</c:v>
                </c:pt>
                <c:pt idx="4">
                  <c:v>43678</c:v>
                </c:pt>
                <c:pt idx="5">
                  <c:v>43709</c:v>
                </c:pt>
              </c:numCache>
            </c:numRef>
          </c:cat>
          <c:val>
            <c:numRef>
              <c:f>'EPS Repeat Dispensing'!$I$112:$N$112</c:f>
              <c:numCache>
                <c:formatCode>0%</c:formatCode>
                <c:ptCount val="6"/>
                <c:pt idx="0">
                  <c:v>0.296875</c:v>
                </c:pt>
                <c:pt idx="1">
                  <c:v>0.28125</c:v>
                </c:pt>
                <c:pt idx="2">
                  <c:v>0.28125</c:v>
                </c:pt>
                <c:pt idx="3">
                  <c:v>0.30769230769230771</c:v>
                </c:pt>
                <c:pt idx="4">
                  <c:v>0.27692307692307694</c:v>
                </c:pt>
                <c:pt idx="5">
                  <c:v>0.23076923076923078</c:v>
                </c:pt>
              </c:numCache>
            </c:numRef>
          </c:val>
          <c:smooth val="0"/>
        </c:ser>
        <c:dLbls>
          <c:dLblPos val="t"/>
          <c:showLegendKey val="0"/>
          <c:showVal val="1"/>
          <c:showCatName val="0"/>
          <c:showSerName val="0"/>
          <c:showPercent val="0"/>
          <c:showBubbleSize val="0"/>
        </c:dLbls>
        <c:marker val="1"/>
        <c:smooth val="0"/>
        <c:axId val="52568576"/>
        <c:axId val="67209472"/>
      </c:lineChart>
      <c:dateAx>
        <c:axId val="52568576"/>
        <c:scaling>
          <c:orientation val="minMax"/>
        </c:scaling>
        <c:delete val="0"/>
        <c:axPos val="b"/>
        <c:numFmt formatCode="mmm\-yy" sourceLinked="1"/>
        <c:majorTickMark val="out"/>
        <c:minorTickMark val="none"/>
        <c:tickLblPos val="nextTo"/>
        <c:spPr>
          <a:ln>
            <a:solidFill>
              <a:sysClr val="windowText" lastClr="000000"/>
            </a:solidFill>
          </a:ln>
        </c:spPr>
        <c:crossAx val="67209472"/>
        <c:crosses val="autoZero"/>
        <c:auto val="1"/>
        <c:lblOffset val="100"/>
        <c:baseTimeUnit val="months"/>
      </c:dateAx>
      <c:valAx>
        <c:axId val="67209472"/>
        <c:scaling>
          <c:orientation val="minMax"/>
          <c:max val="1"/>
        </c:scaling>
        <c:delete val="0"/>
        <c:axPos val="l"/>
        <c:numFmt formatCode="0%" sourceLinked="1"/>
        <c:majorTickMark val="out"/>
        <c:minorTickMark val="none"/>
        <c:tickLblPos val="nextTo"/>
        <c:spPr>
          <a:ln>
            <a:solidFill>
              <a:sysClr val="windowText" lastClr="000000"/>
            </a:solidFill>
          </a:ln>
        </c:spPr>
        <c:crossAx val="52568576"/>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rPr>
              <a:t>EPS Repeat Dispensing Utilisation Rate of Live practices across Oxfordshire  CCG</a:t>
            </a:r>
            <a:endParaRPr lang="en-GB" sz="1100">
              <a:effectLst/>
            </a:endParaRPr>
          </a:p>
        </c:rich>
      </c:tx>
      <c:layout/>
      <c:overlay val="0"/>
    </c:title>
    <c:autoTitleDeleted val="0"/>
    <c:plotArea>
      <c:layout/>
      <c:barChart>
        <c:barDir val="col"/>
        <c:grouping val="stacked"/>
        <c:varyColors val="0"/>
        <c:ser>
          <c:idx val="0"/>
          <c:order val="0"/>
          <c:tx>
            <c:strRef>
              <c:f>'EPS Repeat Dispensing'!$H$120</c:f>
              <c:strCache>
                <c:ptCount val="1"/>
                <c:pt idx="0">
                  <c:v>0% Utilisation</c:v>
                </c:pt>
              </c:strCache>
            </c:strRef>
          </c:tx>
          <c:spPr>
            <a:solidFill>
              <a:srgbClr val="FF000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Dispensing'!$I$120:$N$120</c:f>
              <c:numCache>
                <c:formatCode>0%</c:formatCode>
                <c:ptCount val="6"/>
                <c:pt idx="0">
                  <c:v>0.34375</c:v>
                </c:pt>
                <c:pt idx="1">
                  <c:v>0.3125</c:v>
                </c:pt>
                <c:pt idx="2">
                  <c:v>0.375</c:v>
                </c:pt>
                <c:pt idx="3">
                  <c:v>0.30769230769230771</c:v>
                </c:pt>
                <c:pt idx="4">
                  <c:v>0.26153846153846155</c:v>
                </c:pt>
                <c:pt idx="5">
                  <c:v>0.29230769230769232</c:v>
                </c:pt>
              </c:numCache>
            </c:numRef>
          </c:val>
        </c:ser>
        <c:ser>
          <c:idx val="1"/>
          <c:order val="1"/>
          <c:tx>
            <c:strRef>
              <c:f>'EPS Repeat Dispensing'!$H$121</c:f>
              <c:strCache>
                <c:ptCount val="1"/>
                <c:pt idx="0">
                  <c:v>&gt;0% - 24% Utilisation</c:v>
                </c:pt>
              </c:strCache>
            </c:strRef>
          </c:tx>
          <c:spPr>
            <a:solidFill>
              <a:srgbClr val="FFC00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Dispensing'!$I$121:$N$121</c:f>
              <c:numCache>
                <c:formatCode>0%</c:formatCode>
                <c:ptCount val="6"/>
                <c:pt idx="0">
                  <c:v>0.375</c:v>
                </c:pt>
                <c:pt idx="1">
                  <c:v>0.421875</c:v>
                </c:pt>
                <c:pt idx="2">
                  <c:v>0.359375</c:v>
                </c:pt>
                <c:pt idx="3">
                  <c:v>0.38461538461538464</c:v>
                </c:pt>
                <c:pt idx="4">
                  <c:v>0.44615384615384618</c:v>
                </c:pt>
                <c:pt idx="5">
                  <c:v>0.47692307692307695</c:v>
                </c:pt>
              </c:numCache>
            </c:numRef>
          </c:val>
        </c:ser>
        <c:ser>
          <c:idx val="2"/>
          <c:order val="2"/>
          <c:tx>
            <c:strRef>
              <c:f>'EPS Repeat Dispensing'!$H$122</c:f>
              <c:strCache>
                <c:ptCount val="1"/>
                <c:pt idx="0">
                  <c:v>&gt;=25% Utilisation</c:v>
                </c:pt>
              </c:strCache>
            </c:strRef>
          </c:tx>
          <c:spPr>
            <a:solidFill>
              <a:srgbClr val="00B050"/>
            </a:solidFill>
            <a:ln>
              <a:solidFill>
                <a:sysClr val="windowText" lastClr="000000"/>
              </a:solidFill>
            </a:ln>
          </c:spPr>
          <c:invertIfNegative val="0"/>
          <c:cat>
            <c:numRef>
              <c:f>'EPS Repeat Dispensing'!$I$119:$N$119</c:f>
              <c:numCache>
                <c:formatCode>mmm\-yy</c:formatCode>
                <c:ptCount val="6"/>
                <c:pt idx="0">
                  <c:v>43556</c:v>
                </c:pt>
                <c:pt idx="1">
                  <c:v>43586</c:v>
                </c:pt>
                <c:pt idx="2">
                  <c:v>43617</c:v>
                </c:pt>
                <c:pt idx="3">
                  <c:v>43647</c:v>
                </c:pt>
                <c:pt idx="4">
                  <c:v>43678</c:v>
                </c:pt>
                <c:pt idx="5">
                  <c:v>43709</c:v>
                </c:pt>
              </c:numCache>
            </c:numRef>
          </c:cat>
          <c:val>
            <c:numRef>
              <c:f>'EPS Repeat Dispensing'!$I$122:$N$122</c:f>
              <c:numCache>
                <c:formatCode>0%</c:formatCode>
                <c:ptCount val="6"/>
                <c:pt idx="0">
                  <c:v>0.296875</c:v>
                </c:pt>
                <c:pt idx="1">
                  <c:v>0.28125</c:v>
                </c:pt>
                <c:pt idx="2">
                  <c:v>0.28125</c:v>
                </c:pt>
                <c:pt idx="3">
                  <c:v>0.30769230769230771</c:v>
                </c:pt>
                <c:pt idx="4">
                  <c:v>0.29230769230769232</c:v>
                </c:pt>
                <c:pt idx="5">
                  <c:v>0.23076923076923078</c:v>
                </c:pt>
              </c:numCache>
            </c:numRef>
          </c:val>
        </c:ser>
        <c:dLbls>
          <c:dLblPos val="ctr"/>
          <c:showLegendKey val="0"/>
          <c:showVal val="1"/>
          <c:showCatName val="0"/>
          <c:showSerName val="0"/>
          <c:showPercent val="0"/>
          <c:showBubbleSize val="0"/>
        </c:dLbls>
        <c:gapWidth val="150"/>
        <c:overlap val="100"/>
        <c:axId val="52569600"/>
        <c:axId val="67211776"/>
      </c:barChart>
      <c:dateAx>
        <c:axId val="52569600"/>
        <c:scaling>
          <c:orientation val="minMax"/>
        </c:scaling>
        <c:delete val="0"/>
        <c:axPos val="b"/>
        <c:numFmt formatCode="mmm\-yy" sourceLinked="1"/>
        <c:majorTickMark val="out"/>
        <c:minorTickMark val="none"/>
        <c:tickLblPos val="nextTo"/>
        <c:spPr>
          <a:ln>
            <a:solidFill>
              <a:sysClr val="windowText" lastClr="000000"/>
            </a:solidFill>
          </a:ln>
        </c:spPr>
        <c:crossAx val="67211776"/>
        <c:crosses val="autoZero"/>
        <c:auto val="1"/>
        <c:lblOffset val="100"/>
        <c:baseTimeUnit val="months"/>
      </c:dateAx>
      <c:valAx>
        <c:axId val="67211776"/>
        <c:scaling>
          <c:orientation val="minMax"/>
          <c:max val="1"/>
          <c:min val="0"/>
        </c:scaling>
        <c:delete val="0"/>
        <c:axPos val="l"/>
        <c:numFmt formatCode="0%" sourceLinked="1"/>
        <c:majorTickMark val="out"/>
        <c:minorTickMark val="none"/>
        <c:tickLblPos val="nextTo"/>
        <c:spPr>
          <a:ln>
            <a:solidFill>
              <a:sysClr val="windowText" lastClr="000000"/>
            </a:solidFill>
          </a:ln>
        </c:spPr>
        <c:crossAx val="52569600"/>
        <c:crosses val="autoZero"/>
        <c:crossBetween val="between"/>
        <c:majorUnit val="0.2"/>
      </c:valAx>
      <c:spPr>
        <a:solidFill>
          <a:schemeClr val="bg1">
            <a:lumMod val="95000"/>
          </a:schemeClr>
        </a:solidFill>
      </c:spPr>
    </c:plotArea>
    <c:legend>
      <c:legendPos val="t"/>
      <c:layout>
        <c:manualLayout>
          <c:xMode val="edge"/>
          <c:yMode val="edge"/>
          <c:x val="6.0583333333333336E-2"/>
          <c:y val="0.1804618686868687"/>
          <c:w val="0.9"/>
          <c:h val="5.7993181818181819E-2"/>
        </c:manualLayout>
      </c:layout>
      <c:overlay val="0"/>
    </c:legend>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rPr>
              <a:t>EPS Repeats Utilisation Rate of Live practices across Oxfordshire  CCG</a:t>
            </a:r>
            <a:endParaRPr lang="en-GB" sz="1400">
              <a:effectLst/>
            </a:endParaRPr>
          </a:p>
        </c:rich>
      </c:tx>
      <c:layout/>
      <c:overlay val="0"/>
    </c:title>
    <c:autoTitleDeleted val="0"/>
    <c:plotArea>
      <c:layout/>
      <c:barChart>
        <c:barDir val="col"/>
        <c:grouping val="stacked"/>
        <c:varyColors val="0"/>
        <c:ser>
          <c:idx val="0"/>
          <c:order val="0"/>
          <c:tx>
            <c:strRef>
              <c:f>'EPS Repeats'!$H$118</c:f>
              <c:strCache>
                <c:ptCount val="1"/>
                <c:pt idx="0">
                  <c:v>Below 80%</c:v>
                </c:pt>
              </c:strCache>
            </c:strRef>
          </c:tx>
          <c:spPr>
            <a:solidFill>
              <a:schemeClr val="bg1"/>
            </a:solidFill>
            <a:ln>
              <a:solidFill>
                <a:sysClr val="windowText" lastClr="000000"/>
              </a:solidFill>
            </a:ln>
          </c:spPr>
          <c:invertIfNegative val="0"/>
          <c:cat>
            <c:numRef>
              <c:f>'EPS Repeats'!$I$117:$N$117</c:f>
              <c:numCache>
                <c:formatCode>mmm\-yy</c:formatCode>
                <c:ptCount val="6"/>
                <c:pt idx="0">
                  <c:v>43556</c:v>
                </c:pt>
                <c:pt idx="1">
                  <c:v>43586</c:v>
                </c:pt>
                <c:pt idx="2">
                  <c:v>43617</c:v>
                </c:pt>
                <c:pt idx="3">
                  <c:v>43647</c:v>
                </c:pt>
                <c:pt idx="4">
                  <c:v>43678</c:v>
                </c:pt>
                <c:pt idx="5">
                  <c:v>43709</c:v>
                </c:pt>
              </c:numCache>
            </c:numRef>
          </c:cat>
          <c:val>
            <c:numRef>
              <c:f>'EPS Repeats'!$I$118:$N$118</c:f>
              <c:numCache>
                <c:formatCode>0%</c:formatCode>
                <c:ptCount val="6"/>
                <c:pt idx="0">
                  <c:v>0.140625</c:v>
                </c:pt>
                <c:pt idx="1">
                  <c:v>9.375E-2</c:v>
                </c:pt>
                <c:pt idx="2">
                  <c:v>0.171875</c:v>
                </c:pt>
                <c:pt idx="3">
                  <c:v>0.16923076923076924</c:v>
                </c:pt>
                <c:pt idx="4">
                  <c:v>7.6923076923076927E-2</c:v>
                </c:pt>
                <c:pt idx="5">
                  <c:v>0.16923076923076924</c:v>
                </c:pt>
              </c:numCache>
            </c:numRef>
          </c:val>
        </c:ser>
        <c:ser>
          <c:idx val="1"/>
          <c:order val="1"/>
          <c:tx>
            <c:strRef>
              <c:f>'EPS Repeats'!$H$119</c:f>
              <c:strCache>
                <c:ptCount val="1"/>
                <c:pt idx="0">
                  <c:v>80% or Above</c:v>
                </c:pt>
              </c:strCache>
            </c:strRef>
          </c:tx>
          <c:spPr>
            <a:solidFill>
              <a:srgbClr val="00B0F0"/>
            </a:solidFill>
            <a:ln>
              <a:solidFill>
                <a:sysClr val="windowText" lastClr="000000"/>
              </a:solidFill>
            </a:ln>
          </c:spPr>
          <c:invertIfNegative val="0"/>
          <c:cat>
            <c:numRef>
              <c:f>'EPS Repeats'!$I$117:$N$117</c:f>
              <c:numCache>
                <c:formatCode>mmm\-yy</c:formatCode>
                <c:ptCount val="6"/>
                <c:pt idx="0">
                  <c:v>43556</c:v>
                </c:pt>
                <c:pt idx="1">
                  <c:v>43586</c:v>
                </c:pt>
                <c:pt idx="2">
                  <c:v>43617</c:v>
                </c:pt>
                <c:pt idx="3">
                  <c:v>43647</c:v>
                </c:pt>
                <c:pt idx="4">
                  <c:v>43678</c:v>
                </c:pt>
                <c:pt idx="5">
                  <c:v>43709</c:v>
                </c:pt>
              </c:numCache>
            </c:numRef>
          </c:cat>
          <c:val>
            <c:numRef>
              <c:f>'EPS Repeats'!$I$119:$N$119</c:f>
              <c:numCache>
                <c:formatCode>0%</c:formatCode>
                <c:ptCount val="6"/>
                <c:pt idx="0">
                  <c:v>0.890625</c:v>
                </c:pt>
                <c:pt idx="1">
                  <c:v>0.9375</c:v>
                </c:pt>
                <c:pt idx="2">
                  <c:v>0.859375</c:v>
                </c:pt>
                <c:pt idx="3">
                  <c:v>0.84615384615384615</c:v>
                </c:pt>
                <c:pt idx="4">
                  <c:v>0.93846153846153846</c:v>
                </c:pt>
                <c:pt idx="5">
                  <c:v>0.84615384615384615</c:v>
                </c:pt>
              </c:numCache>
            </c:numRef>
          </c:val>
        </c:ser>
        <c:dLbls>
          <c:dLblPos val="ctr"/>
          <c:showLegendKey val="0"/>
          <c:showVal val="1"/>
          <c:showCatName val="0"/>
          <c:showSerName val="0"/>
          <c:showPercent val="0"/>
          <c:showBubbleSize val="0"/>
        </c:dLbls>
        <c:gapWidth val="150"/>
        <c:overlap val="100"/>
        <c:axId val="52571136"/>
        <c:axId val="67229312"/>
      </c:barChart>
      <c:dateAx>
        <c:axId val="52571136"/>
        <c:scaling>
          <c:orientation val="minMax"/>
        </c:scaling>
        <c:delete val="0"/>
        <c:axPos val="b"/>
        <c:numFmt formatCode="mmm\-yy" sourceLinked="1"/>
        <c:majorTickMark val="out"/>
        <c:minorTickMark val="none"/>
        <c:tickLblPos val="nextTo"/>
        <c:spPr>
          <a:ln>
            <a:solidFill>
              <a:sysClr val="windowText" lastClr="000000"/>
            </a:solidFill>
          </a:ln>
        </c:spPr>
        <c:crossAx val="67229312"/>
        <c:crosses val="autoZero"/>
        <c:auto val="1"/>
        <c:lblOffset val="100"/>
        <c:baseTimeUnit val="months"/>
      </c:dateAx>
      <c:valAx>
        <c:axId val="67229312"/>
        <c:scaling>
          <c:orientation val="minMax"/>
          <c:max val="1"/>
          <c:min val="0"/>
        </c:scaling>
        <c:delete val="0"/>
        <c:axPos val="l"/>
        <c:numFmt formatCode="0%" sourceLinked="1"/>
        <c:majorTickMark val="out"/>
        <c:minorTickMark val="none"/>
        <c:tickLblPos val="nextTo"/>
        <c:spPr>
          <a:ln>
            <a:solidFill>
              <a:sysClr val="windowText" lastClr="000000"/>
            </a:solidFill>
          </a:ln>
        </c:spPr>
        <c:crossAx val="52571136"/>
        <c:crosses val="autoZero"/>
        <c:crossBetween val="between"/>
        <c:majorUnit val="0.2"/>
      </c:valAx>
      <c:spPr>
        <a:solidFill>
          <a:schemeClr val="bg1">
            <a:lumMod val="95000"/>
          </a:schemeClr>
        </a:solidFill>
      </c:spPr>
    </c:plotArea>
    <c:legend>
      <c:legendPos val="t"/>
      <c:layout/>
      <c:overlay val="0"/>
    </c:legend>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a:pPr>
            <a:r>
              <a:rPr lang="en-US" sz="1400" b="1" i="0" baseline="0">
                <a:effectLst/>
              </a:rPr>
              <a:t>% of Oxfordshire CCG practices meeting the NHS Digital Goal for Patient Online</a:t>
            </a:r>
            <a:endParaRPr lang="en-GB" sz="1400">
              <a:effectLst/>
            </a:endParaRPr>
          </a:p>
          <a:p>
            <a:pPr>
              <a:defRPr sz="1400"/>
            </a:pPr>
            <a:r>
              <a:rPr lang="en-GB" sz="1200" b="0" i="0" baseline="0">
                <a:solidFill>
                  <a:srgbClr val="FF0000"/>
                </a:solidFill>
                <a:effectLst/>
              </a:rPr>
              <a:t>Goal = 30% of registered patients enabled to access at least 1 online service</a:t>
            </a:r>
            <a:endParaRPr lang="en-GB" sz="1400">
              <a:solidFill>
                <a:srgbClr val="FF0000"/>
              </a:solidFill>
            </a:endParaRPr>
          </a:p>
        </c:rich>
      </c:tx>
      <c:layout/>
      <c:overlay val="0"/>
    </c:title>
    <c:autoTitleDeleted val="0"/>
    <c:plotArea>
      <c:layout/>
      <c:lineChart>
        <c:grouping val="standard"/>
        <c:varyColors val="0"/>
        <c:ser>
          <c:idx val="0"/>
          <c:order val="0"/>
          <c:cat>
            <c:numRef>
              <c:f>'Patient Online'!$B$106:$G$106</c:f>
              <c:numCache>
                <c:formatCode>mmm\-yy</c:formatCode>
                <c:ptCount val="6"/>
                <c:pt idx="0">
                  <c:v>43525</c:v>
                </c:pt>
                <c:pt idx="1">
                  <c:v>43556</c:v>
                </c:pt>
                <c:pt idx="2">
                  <c:v>43586</c:v>
                </c:pt>
                <c:pt idx="3">
                  <c:v>43617</c:v>
                </c:pt>
                <c:pt idx="4">
                  <c:v>43647</c:v>
                </c:pt>
                <c:pt idx="5">
                  <c:v>43678</c:v>
                </c:pt>
              </c:numCache>
            </c:numRef>
          </c:cat>
          <c:val>
            <c:numRef>
              <c:f>'Patient Online'!$B$107:$G$107</c:f>
              <c:numCache>
                <c:formatCode>0%</c:formatCode>
                <c:ptCount val="6"/>
                <c:pt idx="0">
                  <c:v>0.43</c:v>
                </c:pt>
                <c:pt idx="1">
                  <c:v>0.43</c:v>
                </c:pt>
                <c:pt idx="2">
                  <c:v>0.4</c:v>
                </c:pt>
                <c:pt idx="3">
                  <c:v>0.4</c:v>
                </c:pt>
                <c:pt idx="4">
                  <c:v>0.43</c:v>
                </c:pt>
                <c:pt idx="5">
                  <c:v>0.43</c:v>
                </c:pt>
              </c:numCache>
            </c:numRef>
          </c:val>
          <c:smooth val="0"/>
        </c:ser>
        <c:dLbls>
          <c:dLblPos val="t"/>
          <c:showLegendKey val="0"/>
          <c:showVal val="1"/>
          <c:showCatName val="0"/>
          <c:showSerName val="0"/>
          <c:showPercent val="0"/>
          <c:showBubbleSize val="0"/>
        </c:dLbls>
        <c:marker val="1"/>
        <c:smooth val="0"/>
        <c:axId val="65710080"/>
        <c:axId val="122791040"/>
      </c:lineChart>
      <c:dateAx>
        <c:axId val="65710080"/>
        <c:scaling>
          <c:orientation val="minMax"/>
        </c:scaling>
        <c:delete val="0"/>
        <c:axPos val="b"/>
        <c:numFmt formatCode="mmm\-yy" sourceLinked="1"/>
        <c:majorTickMark val="out"/>
        <c:minorTickMark val="none"/>
        <c:tickLblPos val="nextTo"/>
        <c:spPr>
          <a:ln>
            <a:solidFill>
              <a:sysClr val="windowText" lastClr="000000"/>
            </a:solidFill>
          </a:ln>
        </c:spPr>
        <c:crossAx val="122791040"/>
        <c:crosses val="autoZero"/>
        <c:auto val="1"/>
        <c:lblOffset val="100"/>
        <c:baseTimeUnit val="months"/>
      </c:dateAx>
      <c:valAx>
        <c:axId val="122791040"/>
        <c:scaling>
          <c:orientation val="minMax"/>
          <c:max val="1"/>
          <c:min val="0"/>
        </c:scaling>
        <c:delete val="0"/>
        <c:axPos val="l"/>
        <c:numFmt formatCode="0%" sourceLinked="1"/>
        <c:majorTickMark val="out"/>
        <c:minorTickMark val="none"/>
        <c:tickLblPos val="nextTo"/>
        <c:spPr>
          <a:ln>
            <a:solidFill>
              <a:sysClr val="windowText" lastClr="000000"/>
            </a:solidFill>
          </a:ln>
        </c:spPr>
        <c:crossAx val="65710080"/>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e-RS</a:t>
            </a:r>
            <a:r>
              <a:rPr lang="en-GB" sz="1400" baseline="0"/>
              <a:t> Utilisation Rate across Oxfordshire CCG</a:t>
            </a:r>
          </a:p>
          <a:p>
            <a:pPr>
              <a:defRPr/>
            </a:pPr>
            <a:r>
              <a:rPr lang="en-GB" sz="1200" b="0" baseline="0">
                <a:solidFill>
                  <a:srgbClr val="FF0000"/>
                </a:solidFill>
              </a:rPr>
              <a:t>Goal = 100% e-RS Utilisation Rate</a:t>
            </a:r>
            <a:endParaRPr lang="en-GB" sz="1100" b="0">
              <a:solidFill>
                <a:srgbClr val="FF0000"/>
              </a:solidFill>
            </a:endParaRPr>
          </a:p>
        </c:rich>
      </c:tx>
      <c:layout/>
      <c:overlay val="0"/>
    </c:title>
    <c:autoTitleDeleted val="0"/>
    <c:plotArea>
      <c:layout/>
      <c:lineChart>
        <c:grouping val="standard"/>
        <c:varyColors val="0"/>
        <c:ser>
          <c:idx val="1"/>
          <c:order val="0"/>
          <c:tx>
            <c:strRef>
              <c:f>'E-Refs'!#REF!</c:f>
              <c:strCache>
                <c:ptCount val="1"/>
                <c:pt idx="0">
                  <c:v>#REF!</c:v>
                </c:pt>
              </c:strCache>
            </c:strRef>
          </c:tx>
          <c:dLbls>
            <c:dLbl>
              <c:idx val="10"/>
              <c:layout>
                <c:manualLayout>
                  <c:x val="-1.8737747945441245E-2"/>
                  <c:y val="5.8136201267524487E-2"/>
                </c:manualLayout>
              </c:layout>
              <c:dLblPos val="r"/>
              <c:showLegendKey val="0"/>
              <c:showVal val="1"/>
              <c:showCatName val="0"/>
              <c:showSerName val="0"/>
              <c:showPercent val="0"/>
              <c:showBubbleSize val="0"/>
            </c:dLbl>
            <c:dLbl>
              <c:idx val="11"/>
              <c:layout>
                <c:manualLayout>
                  <c:x val="-1.7644937825394776E-2"/>
                  <c:y val="6.5941386594968385E-2"/>
                </c:manualLayout>
              </c:layout>
              <c:dLblPos val="r"/>
              <c:showLegendKey val="0"/>
              <c:showVal val="1"/>
              <c:showCatName val="0"/>
              <c:showSerName val="0"/>
              <c:showPercent val="0"/>
              <c:showBubbleSize val="0"/>
            </c:dLbl>
            <c:numFmt formatCode="0%" sourceLinked="0"/>
            <c:txPr>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dLbls>
          <c:cat>
            <c:numRef>
              <c:f>'E-Refs'!$F$96:$K$96</c:f>
              <c:numCache>
                <c:formatCode>mmm\-yy</c:formatCode>
                <c:ptCount val="6"/>
                <c:pt idx="0">
                  <c:v>43525</c:v>
                </c:pt>
                <c:pt idx="1">
                  <c:v>43556</c:v>
                </c:pt>
                <c:pt idx="2">
                  <c:v>43586</c:v>
                </c:pt>
                <c:pt idx="3">
                  <c:v>43617</c:v>
                </c:pt>
                <c:pt idx="4">
                  <c:v>43647</c:v>
                </c:pt>
                <c:pt idx="5">
                  <c:v>43678</c:v>
                </c:pt>
              </c:numCache>
            </c:numRef>
          </c:cat>
          <c:val>
            <c:numRef>
              <c:f>'E-Refs'!$F$97:$K$97</c:f>
              <c:numCache>
                <c:formatCode>0%</c:formatCode>
                <c:ptCount val="6"/>
                <c:pt idx="0">
                  <c:v>1.1774717623394708</c:v>
                </c:pt>
                <c:pt idx="1">
                  <c:v>1.0653216140631243</c:v>
                </c:pt>
                <c:pt idx="2">
                  <c:v>1.0342808474395826</c:v>
                </c:pt>
                <c:pt idx="3">
                  <c:v>0.98536871896192701</c:v>
                </c:pt>
                <c:pt idx="4">
                  <c:v>1.0358010843148251</c:v>
                </c:pt>
                <c:pt idx="5">
                  <c:v>1.0684677459776453</c:v>
                </c:pt>
              </c:numCache>
            </c:numRef>
          </c:val>
          <c:smooth val="0"/>
        </c:ser>
        <c:ser>
          <c:idx val="2"/>
          <c:order val="1"/>
          <c:tx>
            <c:strRef>
              <c:f>'E-Refs'!#REF!</c:f>
              <c:strCache>
                <c:ptCount val="1"/>
                <c:pt idx="0">
                  <c:v>#REF!</c:v>
                </c:pt>
              </c:strCache>
            </c:strRef>
          </c:tx>
          <c:dLbls>
            <c:dLbl>
              <c:idx val="10"/>
              <c:layout>
                <c:manualLayout>
                  <c:x val="-2.201643647003141E-2"/>
                  <c:y val="-5.423406952179758E-2"/>
                </c:manualLayout>
              </c:layout>
              <c:dLblPos val="r"/>
              <c:showLegendKey val="0"/>
              <c:showVal val="1"/>
              <c:showCatName val="0"/>
              <c:showSerName val="0"/>
              <c:showPercent val="0"/>
              <c:showBubbleSize val="0"/>
            </c:dLbl>
            <c:dLbl>
              <c:idx val="11"/>
              <c:layout>
                <c:manualLayout>
                  <c:x val="-2.0923540295168023E-2"/>
                  <c:y val="-5.033163049740734E-2"/>
                </c:manualLayout>
              </c:layout>
              <c:dLblPos val="r"/>
              <c:showLegendKey val="0"/>
              <c:showVal val="1"/>
              <c:showCatName val="0"/>
              <c:showSerName val="0"/>
              <c:showPercent val="0"/>
              <c:showBubbleSize val="0"/>
            </c:dLbl>
            <c:txPr>
              <a:bodyPr/>
              <a:lstStyle/>
              <a:p>
                <a:pPr>
                  <a:defRPr>
                    <a:solidFill>
                      <a:srgbClr val="00B050"/>
                    </a:solidFill>
                  </a:defRPr>
                </a:pPr>
                <a:endParaRPr lang="en-US"/>
              </a:p>
            </c:txPr>
            <c:dLblPos val="b"/>
            <c:showLegendKey val="0"/>
            <c:showVal val="1"/>
            <c:showCatName val="0"/>
            <c:showSerName val="0"/>
            <c:showPercent val="0"/>
            <c:showBubbleSize val="0"/>
            <c:showLeaderLines val="0"/>
          </c:dLbls>
          <c:cat>
            <c:numRef>
              <c:f>'E-Refs'!$F$96:$K$96</c:f>
              <c:numCache>
                <c:formatCode>mmm\-yy</c:formatCode>
                <c:ptCount val="6"/>
                <c:pt idx="0">
                  <c:v>43525</c:v>
                </c:pt>
                <c:pt idx="1">
                  <c:v>43556</c:v>
                </c:pt>
                <c:pt idx="2">
                  <c:v>43586</c:v>
                </c:pt>
                <c:pt idx="3">
                  <c:v>43617</c:v>
                </c:pt>
                <c:pt idx="4">
                  <c:v>43647</c:v>
                </c:pt>
                <c:pt idx="5">
                  <c:v>43678</c:v>
                </c:pt>
              </c:numCache>
            </c:numRef>
          </c:cat>
          <c:val>
            <c:numRef>
              <c:f>'E-Refs'!$B$95:$L$95</c:f>
              <c:numCache>
                <c:formatCode>General</c:formatCode>
                <c:ptCount val="11"/>
              </c:numCache>
            </c:numRef>
          </c:val>
          <c:smooth val="0"/>
        </c:ser>
        <c:dLbls>
          <c:dLblPos val="b"/>
          <c:showLegendKey val="0"/>
          <c:showVal val="1"/>
          <c:showCatName val="0"/>
          <c:showSerName val="0"/>
          <c:showPercent val="0"/>
          <c:showBubbleSize val="0"/>
        </c:dLbls>
        <c:marker val="1"/>
        <c:smooth val="0"/>
        <c:axId val="65801728"/>
        <c:axId val="122793344"/>
      </c:lineChart>
      <c:dateAx>
        <c:axId val="65801728"/>
        <c:scaling>
          <c:orientation val="minMax"/>
        </c:scaling>
        <c:delete val="0"/>
        <c:axPos val="b"/>
        <c:numFmt formatCode="mmm\-yy" sourceLinked="1"/>
        <c:majorTickMark val="out"/>
        <c:minorTickMark val="none"/>
        <c:tickLblPos val="nextTo"/>
        <c:spPr>
          <a:ln>
            <a:solidFill>
              <a:sysClr val="windowText" lastClr="000000"/>
            </a:solidFill>
          </a:ln>
        </c:spPr>
        <c:crossAx val="122793344"/>
        <c:crosses val="autoZero"/>
        <c:auto val="1"/>
        <c:lblOffset val="100"/>
        <c:baseTimeUnit val="months"/>
      </c:dateAx>
      <c:valAx>
        <c:axId val="122793344"/>
        <c:scaling>
          <c:orientation val="minMax"/>
          <c:max val="1.2"/>
          <c:min val="0"/>
        </c:scaling>
        <c:delete val="0"/>
        <c:axPos val="l"/>
        <c:numFmt formatCode="0%" sourceLinked="0"/>
        <c:majorTickMark val="out"/>
        <c:minorTickMark val="none"/>
        <c:tickLblPos val="nextTo"/>
        <c:spPr>
          <a:ln>
            <a:solidFill>
              <a:sysClr val="windowText" lastClr="000000"/>
            </a:solidFill>
          </a:ln>
        </c:spPr>
        <c:crossAx val="65801728"/>
        <c:crosses val="autoZero"/>
        <c:crossBetween val="between"/>
        <c:majorUnit val="0.2"/>
      </c:valAx>
      <c:spPr>
        <a:solidFill>
          <a:schemeClr val="bg1">
            <a:lumMod val="95000"/>
          </a:schemeClr>
        </a:solidFill>
      </c:spPr>
    </c:plotArea>
    <c:plotVisOnly val="1"/>
    <c:dispBlanksAs val="gap"/>
    <c:showDLblsOverMax val="0"/>
  </c:chart>
  <c:spPr>
    <a:solidFill>
      <a:schemeClr val="bg1">
        <a:lumMod val="95000"/>
      </a:schemeClr>
    </a:solidFill>
    <a:ln>
      <a:solidFill>
        <a:sysClr val="windowText" lastClr="00000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pivotSource>
    <c:name>[Oxon Utilisation Report 10 2019 - GP Dashboard .xlsx]Practice Pivots!EPS</c:name>
    <c:fmtId val="3"/>
  </c:pivotSource>
  <c:chart>
    <c:title>
      <c:tx>
        <c:rich>
          <a:bodyPr/>
          <a:lstStyle/>
          <a:p>
            <a:pPr>
              <a:defRPr/>
            </a:pPr>
            <a:r>
              <a:rPr lang="en-GB"/>
              <a:t>EPS</a:t>
            </a:r>
          </a:p>
          <a:p>
            <a:pPr>
              <a:defRPr/>
            </a:pPr>
            <a:r>
              <a:rPr lang="en-GB" sz="1400" b="0"/>
              <a:t>Last 2 months is estimated data</a:t>
            </a:r>
          </a:p>
        </c:rich>
      </c:tx>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dLbl>
          <c:idx val="0"/>
          <c:dLblPos val="t"/>
          <c:showLegendKey val="0"/>
          <c:showVal val="1"/>
          <c:showCatName val="0"/>
          <c:showSerName val="0"/>
          <c:showPercent val="0"/>
          <c:showBubbleSize val="0"/>
        </c:dLbl>
      </c:pivotFmt>
      <c:pivotFmt>
        <c:idx val="77"/>
        <c:dLbl>
          <c:idx val="0"/>
          <c:dLblPos val="t"/>
          <c:showLegendKey val="0"/>
          <c:showVal val="1"/>
          <c:showCatName val="0"/>
          <c:showSerName val="0"/>
          <c:showPercent val="0"/>
          <c:showBubbleSize val="0"/>
        </c:dLbl>
      </c:pivotFmt>
      <c:pivotFmt>
        <c:idx val="78"/>
        <c:dLbl>
          <c:idx val="0"/>
          <c:dLblPos val="t"/>
          <c:showLegendKey val="0"/>
          <c:showVal val="1"/>
          <c:showCatName val="0"/>
          <c:showSerName val="0"/>
          <c:showPercent val="0"/>
          <c:showBubbleSize val="0"/>
        </c:dLbl>
      </c:pivotFmt>
      <c:pivotFmt>
        <c:idx val="79"/>
        <c:dLbl>
          <c:idx val="0"/>
          <c:dLblPos val="t"/>
          <c:showLegendKey val="0"/>
          <c:showVal val="1"/>
          <c:showCatName val="0"/>
          <c:showSerName val="0"/>
          <c:showPercent val="0"/>
          <c:showBubbleSize val="0"/>
        </c:dLbl>
      </c:pivotFmt>
      <c:pivotFmt>
        <c:idx val="80"/>
        <c:dLbl>
          <c:idx val="0"/>
          <c:dLblPos val="t"/>
          <c:showLegendKey val="0"/>
          <c:showVal val="1"/>
          <c:showCatName val="0"/>
          <c:showSerName val="0"/>
          <c:showPercent val="0"/>
          <c:showBubbleSize val="0"/>
        </c:dLbl>
      </c:pivotFmt>
      <c:pivotFmt>
        <c:idx val="81"/>
        <c:dLbl>
          <c:idx val="0"/>
          <c:dLblPos val="t"/>
          <c:showLegendKey val="0"/>
          <c:showVal val="1"/>
          <c:showCatName val="0"/>
          <c:showSerName val="0"/>
          <c:showPercent val="0"/>
          <c:showBubbleSize val="0"/>
        </c:dLbl>
      </c:pivotFmt>
      <c:pivotFmt>
        <c:idx val="82"/>
        <c:dLbl>
          <c:idx val="0"/>
          <c:dLblPos val="t"/>
          <c:showLegendKey val="0"/>
          <c:showVal val="1"/>
          <c:showCatName val="0"/>
          <c:showSerName val="0"/>
          <c:showPercent val="0"/>
          <c:showBubbleSize val="0"/>
        </c:dLbl>
      </c:pivotFmt>
      <c:pivotFmt>
        <c:idx val="83"/>
        <c:dLbl>
          <c:idx val="0"/>
          <c:dLblPos val="t"/>
          <c:showLegendKey val="0"/>
          <c:showVal val="1"/>
          <c:showCatName val="0"/>
          <c:showSerName val="0"/>
          <c:showPercent val="0"/>
          <c:showBubbleSize val="0"/>
        </c:dLbl>
      </c:pivotFmt>
      <c:pivotFmt>
        <c:idx val="84"/>
        <c:dLbl>
          <c:idx val="0"/>
          <c:dLblPos val="t"/>
          <c:showLegendKey val="0"/>
          <c:showVal val="1"/>
          <c:showCatName val="0"/>
          <c:showSerName val="0"/>
          <c:showPercent val="0"/>
          <c:showBubbleSize val="0"/>
        </c:dLbl>
      </c:pivotFmt>
      <c:pivotFmt>
        <c:idx val="85"/>
        <c:dLbl>
          <c:idx val="0"/>
          <c:dLblPos val="t"/>
          <c:showLegendKey val="0"/>
          <c:showVal val="1"/>
          <c:showCatName val="0"/>
          <c:showSerName val="0"/>
          <c:showPercent val="0"/>
          <c:showBubbleSize val="0"/>
        </c:dLbl>
      </c:pivotFmt>
      <c:pivotFmt>
        <c:idx val="86"/>
        <c:dLbl>
          <c:idx val="0"/>
          <c:dLblPos val="t"/>
          <c:showLegendKey val="0"/>
          <c:showVal val="1"/>
          <c:showCatName val="0"/>
          <c:showSerName val="0"/>
          <c:showPercent val="0"/>
          <c:showBubbleSize val="0"/>
        </c:dLbl>
      </c:pivotFmt>
      <c:pivotFmt>
        <c:idx val="87"/>
        <c:dLbl>
          <c:idx val="0"/>
          <c:dLblPos val="t"/>
          <c:showLegendKey val="0"/>
          <c:showVal val="1"/>
          <c:showCatName val="0"/>
          <c:showSerName val="0"/>
          <c:showPercent val="0"/>
          <c:showBubbleSize val="0"/>
        </c:dLbl>
      </c:pivotFmt>
      <c:pivotFmt>
        <c:idx val="88"/>
        <c:dLbl>
          <c:idx val="0"/>
          <c:dLblPos val="t"/>
          <c:showLegendKey val="0"/>
          <c:showVal val="1"/>
          <c:showCatName val="0"/>
          <c:showSerName val="0"/>
          <c:showPercent val="0"/>
          <c:showBubbleSize val="0"/>
        </c:dLbl>
      </c:pivotFmt>
      <c:pivotFmt>
        <c:idx val="89"/>
        <c:dLbl>
          <c:idx val="0"/>
          <c:dLblPos val="t"/>
          <c:showLegendKey val="0"/>
          <c:showVal val="1"/>
          <c:showCatName val="0"/>
          <c:showSerName val="0"/>
          <c:showPercent val="0"/>
          <c:showBubbleSize val="0"/>
        </c:dLbl>
      </c:pivotFmt>
      <c:pivotFmt>
        <c:idx val="90"/>
        <c:dLbl>
          <c:idx val="0"/>
          <c:dLblPos val="t"/>
          <c:showLegendKey val="0"/>
          <c:showVal val="1"/>
          <c:showCatName val="0"/>
          <c:showSerName val="0"/>
          <c:showPercent val="0"/>
          <c:showBubbleSize val="0"/>
        </c:dLbl>
      </c:pivotFmt>
      <c:pivotFmt>
        <c:idx val="91"/>
        <c:dLbl>
          <c:idx val="0"/>
          <c:dLblPos val="t"/>
          <c:showLegendKey val="0"/>
          <c:showVal val="1"/>
          <c:showCatName val="0"/>
          <c:showSerName val="0"/>
          <c:showPercent val="0"/>
          <c:showBubbleSize val="0"/>
        </c:dLbl>
      </c:pivotFmt>
      <c:pivotFmt>
        <c:idx val="92"/>
        <c:dLbl>
          <c:idx val="0"/>
          <c:dLblPos val="t"/>
          <c:showLegendKey val="0"/>
          <c:showVal val="1"/>
          <c:showCatName val="0"/>
          <c:showSerName val="0"/>
          <c:showPercent val="0"/>
          <c:showBubbleSize val="0"/>
        </c:dLbl>
      </c:pivotFmt>
      <c:pivotFmt>
        <c:idx val="93"/>
        <c:dLbl>
          <c:idx val="0"/>
          <c:dLblPos val="t"/>
          <c:showLegendKey val="0"/>
          <c:showVal val="1"/>
          <c:showCatName val="0"/>
          <c:showSerName val="0"/>
          <c:showPercent val="0"/>
          <c:showBubbleSize val="0"/>
        </c:dLbl>
      </c:pivotFmt>
      <c:pivotFmt>
        <c:idx val="94"/>
        <c:dLbl>
          <c:idx val="0"/>
          <c:dLblPos val="t"/>
          <c:showLegendKey val="0"/>
          <c:showVal val="1"/>
          <c:showCatName val="0"/>
          <c:showSerName val="0"/>
          <c:showPercent val="0"/>
          <c:showBubbleSize val="0"/>
        </c:dLbl>
      </c:pivotFmt>
      <c:pivotFmt>
        <c:idx val="95"/>
        <c:dLbl>
          <c:idx val="0"/>
          <c:dLblPos val="t"/>
          <c:showLegendKey val="0"/>
          <c:showVal val="1"/>
          <c:showCatName val="0"/>
          <c:showSerName val="0"/>
          <c:showPercent val="0"/>
          <c:showBubbleSize val="0"/>
        </c:dLbl>
      </c:pivotFmt>
      <c:pivotFmt>
        <c:idx val="96"/>
        <c:dLbl>
          <c:idx val="0"/>
          <c:dLblPos val="t"/>
          <c:showLegendKey val="0"/>
          <c:showVal val="1"/>
          <c:showCatName val="0"/>
          <c:showSerName val="0"/>
          <c:showPercent val="0"/>
          <c:showBubbleSize val="0"/>
        </c:dLbl>
      </c:pivotFmt>
      <c:pivotFmt>
        <c:idx val="97"/>
        <c:dLbl>
          <c:idx val="0"/>
          <c:dLblPos val="t"/>
          <c:showLegendKey val="0"/>
          <c:showVal val="1"/>
          <c:showCatName val="0"/>
          <c:showSerName val="0"/>
          <c:showPercent val="0"/>
          <c:showBubbleSize val="0"/>
        </c:dLbl>
      </c:pivotFmt>
      <c:pivotFmt>
        <c:idx val="98"/>
        <c:dLbl>
          <c:idx val="0"/>
          <c:dLblPos val="t"/>
          <c:showLegendKey val="0"/>
          <c:showVal val="1"/>
          <c:showCatName val="0"/>
          <c:showSerName val="0"/>
          <c:showPercent val="0"/>
          <c:showBubbleSize val="0"/>
        </c:dLbl>
      </c:pivotFmt>
      <c:pivotFmt>
        <c:idx val="99"/>
        <c:dLbl>
          <c:idx val="0"/>
          <c:dLblPos val="t"/>
          <c:showLegendKey val="0"/>
          <c:showVal val="1"/>
          <c:showCatName val="0"/>
          <c:showSerName val="0"/>
          <c:showPercent val="0"/>
          <c:showBubbleSize val="0"/>
        </c:dLbl>
      </c:pivotFmt>
      <c:pivotFmt>
        <c:idx val="100"/>
        <c:dLbl>
          <c:idx val="0"/>
          <c:dLblPos val="t"/>
          <c:showLegendKey val="0"/>
          <c:showVal val="1"/>
          <c:showCatName val="0"/>
          <c:showSerName val="0"/>
          <c:showPercent val="0"/>
          <c:showBubbleSize val="0"/>
        </c:dLbl>
      </c:pivotFmt>
      <c:pivotFmt>
        <c:idx val="101"/>
        <c:dLbl>
          <c:idx val="0"/>
          <c:dLblPos val="t"/>
          <c:showLegendKey val="0"/>
          <c:showVal val="1"/>
          <c:showCatName val="0"/>
          <c:showSerName val="0"/>
          <c:showPercent val="0"/>
          <c:showBubbleSize val="0"/>
        </c:dLbl>
      </c:pivotFmt>
      <c:pivotFmt>
        <c:idx val="102"/>
        <c:dLbl>
          <c:idx val="0"/>
          <c:dLblPos val="t"/>
          <c:showLegendKey val="0"/>
          <c:showVal val="1"/>
          <c:showCatName val="0"/>
          <c:showSerName val="0"/>
          <c:showPercent val="0"/>
          <c:showBubbleSize val="0"/>
        </c:dLbl>
      </c:pivotFmt>
      <c:pivotFmt>
        <c:idx val="103"/>
        <c:dLbl>
          <c:idx val="0"/>
          <c:dLblPos val="t"/>
          <c:showLegendKey val="0"/>
          <c:showVal val="1"/>
          <c:showCatName val="0"/>
          <c:showSerName val="0"/>
          <c:showPercent val="0"/>
          <c:showBubbleSize val="0"/>
        </c:dLbl>
      </c:pivotFmt>
      <c:pivotFmt>
        <c:idx val="104"/>
        <c:dLbl>
          <c:idx val="0"/>
          <c:dLblPos val="t"/>
          <c:showLegendKey val="0"/>
          <c:showVal val="1"/>
          <c:showCatName val="0"/>
          <c:showSerName val="0"/>
          <c:showPercent val="0"/>
          <c:showBubbleSize val="0"/>
        </c:dLbl>
      </c:pivotFmt>
      <c:pivotFmt>
        <c:idx val="105"/>
        <c:dLbl>
          <c:idx val="0"/>
          <c:dLblPos val="t"/>
          <c:showLegendKey val="0"/>
          <c:showVal val="1"/>
          <c:showCatName val="0"/>
          <c:showSerName val="0"/>
          <c:showPercent val="0"/>
          <c:showBubbleSize val="0"/>
        </c:dLbl>
      </c:pivotFmt>
      <c:pivotFmt>
        <c:idx val="106"/>
        <c:dLbl>
          <c:idx val="0"/>
          <c:dLblPos val="t"/>
          <c:showLegendKey val="0"/>
          <c:showVal val="1"/>
          <c:showCatName val="0"/>
          <c:showSerName val="0"/>
          <c:showPercent val="0"/>
          <c:showBubbleSize val="0"/>
        </c:dLbl>
      </c:pivotFmt>
      <c:pivotFmt>
        <c:idx val="107"/>
        <c:dLbl>
          <c:idx val="0"/>
          <c:dLblPos val="t"/>
          <c:showLegendKey val="0"/>
          <c:showVal val="1"/>
          <c:showCatName val="0"/>
          <c:showSerName val="0"/>
          <c:showPercent val="0"/>
          <c:showBubbleSize val="0"/>
        </c:dLbl>
      </c:pivotFmt>
      <c:pivotFmt>
        <c:idx val="108"/>
        <c:dLbl>
          <c:idx val="0"/>
          <c:dLblPos val="t"/>
          <c:showLegendKey val="0"/>
          <c:showVal val="1"/>
          <c:showCatName val="0"/>
          <c:showSerName val="0"/>
          <c:showPercent val="0"/>
          <c:showBubbleSize val="0"/>
        </c:dLbl>
      </c:pivotFmt>
      <c:pivotFmt>
        <c:idx val="109"/>
        <c:dLbl>
          <c:idx val="0"/>
          <c:dLblPos val="t"/>
          <c:showLegendKey val="0"/>
          <c:showVal val="1"/>
          <c:showCatName val="0"/>
          <c:showSerName val="0"/>
          <c:showPercent val="0"/>
          <c:showBubbleSize val="0"/>
        </c:dLbl>
      </c:pivotFmt>
      <c:pivotFmt>
        <c:idx val="110"/>
        <c:dLbl>
          <c:idx val="0"/>
          <c:dLblPos val="t"/>
          <c:showLegendKey val="0"/>
          <c:showVal val="1"/>
          <c:showCatName val="0"/>
          <c:showSerName val="0"/>
          <c:showPercent val="0"/>
          <c:showBubbleSize val="0"/>
        </c:dLbl>
      </c:pivotFmt>
      <c:pivotFmt>
        <c:idx val="111"/>
        <c:dLbl>
          <c:idx val="0"/>
          <c:dLblPos val="t"/>
          <c:showLegendKey val="0"/>
          <c:showVal val="1"/>
          <c:showCatName val="0"/>
          <c:showSerName val="0"/>
          <c:showPercent val="0"/>
          <c:showBubbleSize val="0"/>
        </c:dLbl>
      </c:pivotFmt>
      <c:pivotFmt>
        <c:idx val="112"/>
        <c:dLbl>
          <c:idx val="0"/>
          <c:dLblPos val="t"/>
          <c:showLegendKey val="0"/>
          <c:showVal val="1"/>
          <c:showCatName val="0"/>
          <c:showSerName val="0"/>
          <c:showPercent val="0"/>
          <c:showBubbleSize val="0"/>
        </c:dLbl>
      </c:pivotFmt>
      <c:pivotFmt>
        <c:idx val="113"/>
        <c:dLbl>
          <c:idx val="0"/>
          <c:dLblPos val="t"/>
          <c:showLegendKey val="0"/>
          <c:showVal val="1"/>
          <c:showCatName val="0"/>
          <c:showSerName val="0"/>
          <c:showPercent val="0"/>
          <c:showBubbleSize val="0"/>
        </c:dLbl>
      </c:pivotFmt>
      <c:pivotFmt>
        <c:idx val="114"/>
        <c:dLbl>
          <c:idx val="0"/>
          <c:dLblPos val="t"/>
          <c:showLegendKey val="0"/>
          <c:showVal val="1"/>
          <c:showCatName val="0"/>
          <c:showSerName val="0"/>
          <c:showPercent val="0"/>
          <c:showBubbleSize val="0"/>
        </c:dLbl>
      </c:pivotFmt>
      <c:pivotFmt>
        <c:idx val="115"/>
        <c:dLbl>
          <c:idx val="0"/>
          <c:dLblPos val="t"/>
          <c:showLegendKey val="0"/>
          <c:showVal val="1"/>
          <c:showCatName val="0"/>
          <c:showSerName val="0"/>
          <c:showPercent val="0"/>
          <c:showBubbleSize val="0"/>
        </c:dLbl>
      </c:pivotFmt>
      <c:pivotFmt>
        <c:idx val="116"/>
        <c:dLbl>
          <c:idx val="0"/>
          <c:dLblPos val="t"/>
          <c:showLegendKey val="0"/>
          <c:showVal val="1"/>
          <c:showCatName val="0"/>
          <c:showSerName val="0"/>
          <c:showPercent val="0"/>
          <c:showBubbleSize val="0"/>
        </c:dLbl>
      </c:pivotFmt>
      <c:pivotFmt>
        <c:idx val="117"/>
        <c:dLbl>
          <c:idx val="0"/>
          <c:dLblPos val="t"/>
          <c:showLegendKey val="0"/>
          <c:showVal val="1"/>
          <c:showCatName val="0"/>
          <c:showSerName val="0"/>
          <c:showPercent val="0"/>
          <c:showBubbleSize val="0"/>
        </c:dLbl>
      </c:pivotFmt>
      <c:pivotFmt>
        <c:idx val="118"/>
        <c:dLbl>
          <c:idx val="0"/>
          <c:dLblPos val="t"/>
          <c:showLegendKey val="0"/>
          <c:showVal val="1"/>
          <c:showCatName val="0"/>
          <c:showSerName val="0"/>
          <c:showPercent val="0"/>
          <c:showBubbleSize val="0"/>
        </c:dLbl>
      </c:pivotFmt>
      <c:pivotFmt>
        <c:idx val="119"/>
        <c:dLbl>
          <c:idx val="0"/>
          <c:dLblPos val="t"/>
          <c:showLegendKey val="0"/>
          <c:showVal val="1"/>
          <c:showCatName val="0"/>
          <c:showSerName val="0"/>
          <c:showPercent val="0"/>
          <c:showBubbleSize val="0"/>
        </c:dLbl>
      </c:pivotFmt>
      <c:pivotFmt>
        <c:idx val="120"/>
        <c:dLbl>
          <c:idx val="0"/>
          <c:dLblPos val="t"/>
          <c:showLegendKey val="0"/>
          <c:showVal val="1"/>
          <c:showCatName val="0"/>
          <c:showSerName val="0"/>
          <c:showPercent val="0"/>
          <c:showBubbleSize val="0"/>
        </c:dLbl>
      </c:pivotFmt>
      <c:pivotFmt>
        <c:idx val="121"/>
        <c:dLbl>
          <c:idx val="0"/>
          <c:dLblPos val="t"/>
          <c:showLegendKey val="0"/>
          <c:showVal val="1"/>
          <c:showCatName val="0"/>
          <c:showSerName val="0"/>
          <c:showPercent val="0"/>
          <c:showBubbleSize val="0"/>
        </c:dLbl>
      </c:pivotFmt>
      <c:pivotFmt>
        <c:idx val="122"/>
        <c:dLbl>
          <c:idx val="0"/>
          <c:dLblPos val="t"/>
          <c:showLegendKey val="0"/>
          <c:showVal val="1"/>
          <c:showCatName val="0"/>
          <c:showSerName val="0"/>
          <c:showPercent val="0"/>
          <c:showBubbleSize val="0"/>
        </c:dLbl>
      </c:pivotFmt>
      <c:pivotFmt>
        <c:idx val="123"/>
        <c:dLbl>
          <c:idx val="0"/>
          <c:dLblPos val="t"/>
          <c:showLegendKey val="0"/>
          <c:showVal val="1"/>
          <c:showCatName val="0"/>
          <c:showSerName val="0"/>
          <c:showPercent val="0"/>
          <c:showBubbleSize val="0"/>
        </c:dLbl>
      </c:pivotFmt>
      <c:pivotFmt>
        <c:idx val="124"/>
        <c:dLbl>
          <c:idx val="0"/>
          <c:dLblPos val="t"/>
          <c:showLegendKey val="0"/>
          <c:showVal val="1"/>
          <c:showCatName val="0"/>
          <c:showSerName val="0"/>
          <c:showPercent val="0"/>
          <c:showBubbleSize val="0"/>
        </c:dLbl>
      </c:pivotFmt>
      <c:pivotFmt>
        <c:idx val="125"/>
        <c:dLbl>
          <c:idx val="0"/>
          <c:dLblPos val="t"/>
          <c:showLegendKey val="0"/>
          <c:showVal val="1"/>
          <c:showCatName val="0"/>
          <c:showSerName val="0"/>
          <c:showPercent val="0"/>
          <c:showBubbleSize val="0"/>
        </c:dLbl>
      </c:pivotFmt>
      <c:pivotFmt>
        <c:idx val="126"/>
        <c:dLbl>
          <c:idx val="0"/>
          <c:dLblPos val="t"/>
          <c:showLegendKey val="0"/>
          <c:showVal val="1"/>
          <c:showCatName val="0"/>
          <c:showSerName val="0"/>
          <c:showPercent val="0"/>
          <c:showBubbleSize val="0"/>
        </c:dLbl>
      </c:pivotFmt>
      <c:pivotFmt>
        <c:idx val="127"/>
        <c:dLbl>
          <c:idx val="0"/>
          <c:dLblPos val="t"/>
          <c:showLegendKey val="0"/>
          <c:showVal val="1"/>
          <c:showCatName val="0"/>
          <c:showSerName val="0"/>
          <c:showPercent val="0"/>
          <c:showBubbleSize val="0"/>
        </c:dLbl>
      </c:pivotFmt>
      <c:pivotFmt>
        <c:idx val="128"/>
        <c:dLbl>
          <c:idx val="0"/>
          <c:dLblPos val="t"/>
          <c:showLegendKey val="0"/>
          <c:showVal val="1"/>
          <c:showCatName val="0"/>
          <c:showSerName val="0"/>
          <c:showPercent val="0"/>
          <c:showBubbleSize val="0"/>
        </c:dLbl>
      </c:pivotFmt>
      <c:pivotFmt>
        <c:idx val="129"/>
        <c:dLbl>
          <c:idx val="0"/>
          <c:dLblPos val="t"/>
          <c:showLegendKey val="0"/>
          <c:showVal val="1"/>
          <c:showCatName val="0"/>
          <c:showSerName val="0"/>
          <c:showPercent val="0"/>
          <c:showBubbleSize val="0"/>
        </c:dLbl>
      </c:pivotFmt>
      <c:pivotFmt>
        <c:idx val="130"/>
        <c:dLbl>
          <c:idx val="0"/>
          <c:dLblPos val="t"/>
          <c:showLegendKey val="0"/>
          <c:showVal val="1"/>
          <c:showCatName val="0"/>
          <c:showSerName val="0"/>
          <c:showPercent val="0"/>
          <c:showBubbleSize val="0"/>
        </c:dLbl>
      </c:pivotFmt>
      <c:pivotFmt>
        <c:idx val="131"/>
        <c:dLbl>
          <c:idx val="0"/>
          <c:dLblPos val="t"/>
          <c:showLegendKey val="0"/>
          <c:showVal val="1"/>
          <c:showCatName val="0"/>
          <c:showSerName val="0"/>
          <c:showPercent val="0"/>
          <c:showBubbleSize val="0"/>
        </c:dLbl>
      </c:pivotFmt>
      <c:pivotFmt>
        <c:idx val="132"/>
        <c:dLbl>
          <c:idx val="0"/>
          <c:dLblPos val="t"/>
          <c:showLegendKey val="0"/>
          <c:showVal val="1"/>
          <c:showCatName val="0"/>
          <c:showSerName val="0"/>
          <c:showPercent val="0"/>
          <c:showBubbleSize val="0"/>
        </c:dLbl>
      </c:pivotFmt>
      <c:pivotFmt>
        <c:idx val="133"/>
        <c:dLbl>
          <c:idx val="0"/>
          <c:dLblPos val="t"/>
          <c:showLegendKey val="0"/>
          <c:showVal val="1"/>
          <c:showCatName val="0"/>
          <c:showSerName val="0"/>
          <c:showPercent val="0"/>
          <c:showBubbleSize val="0"/>
        </c:dLbl>
      </c:pivotFmt>
      <c:pivotFmt>
        <c:idx val="134"/>
        <c:dLbl>
          <c:idx val="0"/>
          <c:dLblPos val="t"/>
          <c:showLegendKey val="0"/>
          <c:showVal val="1"/>
          <c:showCatName val="0"/>
          <c:showSerName val="0"/>
          <c:showPercent val="0"/>
          <c:showBubbleSize val="0"/>
        </c:dLbl>
      </c:pivotFmt>
      <c:pivotFmt>
        <c:idx val="135"/>
        <c:dLbl>
          <c:idx val="0"/>
          <c:dLblPos val="t"/>
          <c:showLegendKey val="0"/>
          <c:showVal val="1"/>
          <c:showCatName val="0"/>
          <c:showSerName val="0"/>
          <c:showPercent val="0"/>
          <c:showBubbleSize val="0"/>
        </c:dLbl>
      </c:pivotFmt>
      <c:pivotFmt>
        <c:idx val="136"/>
        <c:dLbl>
          <c:idx val="0"/>
          <c:dLblPos val="t"/>
          <c:showLegendKey val="0"/>
          <c:showVal val="1"/>
          <c:showCatName val="0"/>
          <c:showSerName val="0"/>
          <c:showPercent val="0"/>
          <c:showBubbleSize val="0"/>
        </c:dLbl>
      </c:pivotFmt>
      <c:pivotFmt>
        <c:idx val="137"/>
        <c:dLbl>
          <c:idx val="0"/>
          <c:dLblPos val="t"/>
          <c:showLegendKey val="0"/>
          <c:showVal val="1"/>
          <c:showCatName val="0"/>
          <c:showSerName val="0"/>
          <c:showPercent val="0"/>
          <c:showBubbleSize val="0"/>
        </c:dLbl>
      </c:pivotFmt>
      <c:pivotFmt>
        <c:idx val="138"/>
        <c:dLbl>
          <c:idx val="0"/>
          <c:dLblPos val="t"/>
          <c:showLegendKey val="0"/>
          <c:showVal val="1"/>
          <c:showCatName val="0"/>
          <c:showSerName val="0"/>
          <c:showPercent val="0"/>
          <c:showBubbleSize val="0"/>
        </c:dLbl>
      </c:pivotFmt>
      <c:pivotFmt>
        <c:idx val="139"/>
        <c:dLbl>
          <c:idx val="0"/>
          <c:dLblPos val="t"/>
          <c:showLegendKey val="0"/>
          <c:showVal val="1"/>
          <c:showCatName val="0"/>
          <c:showSerName val="0"/>
          <c:showPercent val="0"/>
          <c:showBubbleSize val="0"/>
        </c:dLbl>
      </c:pivotFmt>
      <c:pivotFmt>
        <c:idx val="140"/>
        <c:dLbl>
          <c:idx val="0"/>
          <c:dLblPos val="t"/>
          <c:showLegendKey val="0"/>
          <c:showVal val="1"/>
          <c:showCatName val="0"/>
          <c:showSerName val="0"/>
          <c:showPercent val="0"/>
          <c:showBubbleSize val="0"/>
        </c:dLbl>
      </c:pivotFmt>
      <c:pivotFmt>
        <c:idx val="141"/>
        <c:dLbl>
          <c:idx val="0"/>
          <c:dLblPos val="t"/>
          <c:showLegendKey val="0"/>
          <c:showVal val="1"/>
          <c:showCatName val="0"/>
          <c:showSerName val="0"/>
          <c:showPercent val="0"/>
          <c:showBubbleSize val="0"/>
        </c:dLbl>
      </c:pivotFmt>
      <c:pivotFmt>
        <c:idx val="142"/>
        <c:dLbl>
          <c:idx val="0"/>
          <c:dLblPos val="t"/>
          <c:showLegendKey val="0"/>
          <c:showVal val="1"/>
          <c:showCatName val="0"/>
          <c:showSerName val="0"/>
          <c:showPercent val="0"/>
          <c:showBubbleSize val="0"/>
        </c:dLbl>
      </c:pivotFmt>
      <c:pivotFmt>
        <c:idx val="143"/>
        <c:dLbl>
          <c:idx val="0"/>
          <c:dLblPos val="t"/>
          <c:showLegendKey val="0"/>
          <c:showVal val="1"/>
          <c:showCatName val="0"/>
          <c:showSerName val="0"/>
          <c:showPercent val="0"/>
          <c:showBubbleSize val="0"/>
        </c:dLbl>
      </c:pivotFmt>
      <c:pivotFmt>
        <c:idx val="144"/>
        <c:dLbl>
          <c:idx val="0"/>
          <c:dLblPos val="t"/>
          <c:showLegendKey val="0"/>
          <c:showVal val="1"/>
          <c:showCatName val="0"/>
          <c:showSerName val="0"/>
          <c:showPercent val="0"/>
          <c:showBubbleSize val="0"/>
        </c:dLbl>
      </c:pivotFmt>
      <c:pivotFmt>
        <c:idx val="145"/>
        <c:dLbl>
          <c:idx val="0"/>
          <c:dLblPos val="t"/>
          <c:showLegendKey val="0"/>
          <c:showVal val="1"/>
          <c:showCatName val="0"/>
          <c:showSerName val="0"/>
          <c:showPercent val="0"/>
          <c:showBubbleSize val="0"/>
        </c:dLbl>
      </c:pivotFmt>
      <c:pivotFmt>
        <c:idx val="146"/>
        <c:dLbl>
          <c:idx val="0"/>
          <c:dLblPos val="t"/>
          <c:showLegendKey val="0"/>
          <c:showVal val="1"/>
          <c:showCatName val="0"/>
          <c:showSerName val="0"/>
          <c:showPercent val="0"/>
          <c:showBubbleSize val="0"/>
        </c:dLbl>
      </c:pivotFmt>
      <c:pivotFmt>
        <c:idx val="147"/>
      </c:pivotFmt>
      <c:pivotFmt>
        <c:idx val="148"/>
      </c:pivotFmt>
      <c:pivotFmt>
        <c:idx val="149"/>
      </c:pivotFmt>
      <c:pivotFmt>
        <c:idx val="150"/>
      </c:pivotFmt>
      <c:pivotFmt>
        <c:idx val="151"/>
      </c:pivotFmt>
      <c:pivotFmt>
        <c:idx val="152"/>
      </c:pivotFmt>
    </c:pivotFmts>
    <c:plotArea>
      <c:layout/>
      <c:lineChart>
        <c:grouping val="standard"/>
        <c:varyColors val="0"/>
        <c:ser>
          <c:idx val="0"/>
          <c:order val="0"/>
          <c:tx>
            <c:strRef>
              <c:f>'Practice Pivots'!$B$92:$B$93</c:f>
              <c:strCache>
                <c:ptCount val="1"/>
                <c:pt idx="0">
                  <c:v>27 BEAUMONT STREET</c:v>
                </c:pt>
              </c:strCache>
            </c:strRef>
          </c:tx>
          <c:dLbls>
            <c:delete val="1"/>
          </c:dLbls>
          <c:cat>
            <c:strRef>
              <c:f>'Practice Pivots'!$A$94:$A$99</c:f>
              <c:strCache>
                <c:ptCount val="6"/>
                <c:pt idx="0">
                  <c:v>Apr-19</c:v>
                </c:pt>
                <c:pt idx="1">
                  <c:v>May-19</c:v>
                </c:pt>
                <c:pt idx="2">
                  <c:v>Jun-19</c:v>
                </c:pt>
                <c:pt idx="3">
                  <c:v>Jul - 19 </c:v>
                </c:pt>
                <c:pt idx="4">
                  <c:v>Aug - 19</c:v>
                </c:pt>
                <c:pt idx="5">
                  <c:v>Sept-19</c:v>
                </c:pt>
              </c:strCache>
            </c:strRef>
          </c:cat>
          <c:val>
            <c:numRef>
              <c:f>'Practice Pivots'!$B$94:$B$99</c:f>
              <c:numCache>
                <c:formatCode>0%</c:formatCode>
                <c:ptCount val="6"/>
                <c:pt idx="0">
                  <c:v>0.88</c:v>
                </c:pt>
                <c:pt idx="1">
                  <c:v>0.77</c:v>
                </c:pt>
                <c:pt idx="2">
                  <c:v>0.84</c:v>
                </c:pt>
                <c:pt idx="3">
                  <c:v>0.81</c:v>
                </c:pt>
                <c:pt idx="4">
                  <c:v>0.7</c:v>
                </c:pt>
                <c:pt idx="5">
                  <c:v>0.69</c:v>
                </c:pt>
              </c:numCache>
            </c:numRef>
          </c:val>
          <c:smooth val="0"/>
        </c:ser>
        <c:dLbls>
          <c:dLblPos val="t"/>
          <c:showLegendKey val="0"/>
          <c:showVal val="1"/>
          <c:showCatName val="0"/>
          <c:showSerName val="0"/>
          <c:showPercent val="0"/>
          <c:showBubbleSize val="0"/>
        </c:dLbls>
        <c:marker val="1"/>
        <c:smooth val="0"/>
        <c:axId val="74968064"/>
        <c:axId val="122796800"/>
      </c:lineChart>
      <c:catAx>
        <c:axId val="74968064"/>
        <c:scaling>
          <c:orientation val="minMax"/>
        </c:scaling>
        <c:delete val="0"/>
        <c:axPos val="b"/>
        <c:majorTickMark val="out"/>
        <c:minorTickMark val="none"/>
        <c:tickLblPos val="nextTo"/>
        <c:crossAx val="122796800"/>
        <c:crosses val="autoZero"/>
        <c:auto val="1"/>
        <c:lblAlgn val="ctr"/>
        <c:lblOffset val="100"/>
        <c:noMultiLvlLbl val="0"/>
      </c:catAx>
      <c:valAx>
        <c:axId val="122796800"/>
        <c:scaling>
          <c:orientation val="minMax"/>
          <c:max val="1"/>
          <c:min val="0"/>
        </c:scaling>
        <c:delete val="0"/>
        <c:axPos val="l"/>
        <c:numFmt formatCode="0%" sourceLinked="1"/>
        <c:majorTickMark val="out"/>
        <c:minorTickMark val="none"/>
        <c:tickLblPos val="nextTo"/>
        <c:crossAx val="74968064"/>
        <c:crosses val="autoZero"/>
        <c:crossBetween val="between"/>
        <c:majorUnit val="0.2"/>
      </c:valAx>
    </c:plotArea>
    <c:plotVisOnly val="1"/>
    <c:dispBlanksAs val="gap"/>
    <c:showDLblsOverMax val="0"/>
  </c:chart>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chart" Target="../charts/chart12.xml"/><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oneCellAnchor>
    <xdr:from>
      <xdr:col>12</xdr:col>
      <xdr:colOff>432707</xdr:colOff>
      <xdr:row>0</xdr:row>
      <xdr:rowOff>141915</xdr:rowOff>
    </xdr:from>
    <xdr:ext cx="2344448" cy="828000"/>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7457" y="250772"/>
          <a:ext cx="2344448" cy="828000"/>
        </a:xfrm>
        <a:prstGeom prst="rect">
          <a:avLst/>
        </a:prstGeom>
      </xdr:spPr>
    </xdr:pic>
    <xdr:clientData/>
  </xdr:oneCellAnchor>
  <xdr:oneCellAnchor>
    <xdr:from>
      <xdr:col>0</xdr:col>
      <xdr:colOff>0</xdr:colOff>
      <xdr:row>0</xdr:row>
      <xdr:rowOff>50800</xdr:rowOff>
    </xdr:from>
    <xdr:ext cx="1246968" cy="828000"/>
    <xdr:pic>
      <xdr:nvPicPr>
        <xdr:cNvPr id="18" name="Picture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65100"/>
          <a:ext cx="1246968" cy="828000"/>
        </a:xfrm>
        <a:prstGeom prst="rect">
          <a:avLst/>
        </a:prstGeom>
      </xdr:spPr>
    </xdr:pic>
    <xdr:clientData/>
  </xdr:oneCellAnchor>
  <xdr:twoCellAnchor>
    <xdr:from>
      <xdr:col>0</xdr:col>
      <xdr:colOff>72571</xdr:colOff>
      <xdr:row>12</xdr:row>
      <xdr:rowOff>126999</xdr:rowOff>
    </xdr:from>
    <xdr:to>
      <xdr:col>5</xdr:col>
      <xdr:colOff>610964</xdr:colOff>
      <xdr:row>23</xdr:row>
      <xdr:rowOff>51142</xdr:rowOff>
    </xdr:to>
    <xdr:grpSp>
      <xdr:nvGrpSpPr>
        <xdr:cNvPr id="19" name="Group 18"/>
        <xdr:cNvGrpSpPr/>
      </xdr:nvGrpSpPr>
      <xdr:grpSpPr>
        <a:xfrm>
          <a:off x="72571" y="3222624"/>
          <a:ext cx="3574487" cy="2698299"/>
          <a:chOff x="22411" y="2463895"/>
          <a:chExt cx="6839608" cy="3725581"/>
        </a:xfrm>
      </xdr:grpSpPr>
      <xdr:graphicFrame macro="">
        <xdr:nvGraphicFramePr>
          <xdr:cNvPr id="21" name="Chart 20"/>
          <xdr:cNvGraphicFramePr>
            <a:graphicFrameLocks/>
          </xdr:cNvGraphicFramePr>
        </xdr:nvGraphicFramePr>
        <xdr:xfrm>
          <a:off x="22411" y="2463895"/>
          <a:ext cx="6839608" cy="3725581"/>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22" name="Group 21"/>
          <xdr:cNvGrpSpPr/>
        </xdr:nvGrpSpPr>
        <xdr:grpSpPr>
          <a:xfrm>
            <a:off x="4806241" y="4774319"/>
            <a:ext cx="1659431" cy="276683"/>
            <a:chOff x="5544428" y="4631444"/>
            <a:chExt cx="1659431" cy="276683"/>
          </a:xfrm>
        </xdr:grpSpPr>
        <xdr:sp macro="" textlink="">
          <xdr:nvSpPr>
            <xdr:cNvPr id="24" name="TextBox 23"/>
            <xdr:cNvSpPr txBox="1"/>
          </xdr:nvSpPr>
          <xdr:spPr>
            <a:xfrm>
              <a:off x="5544428" y="4631444"/>
              <a:ext cx="1659431" cy="190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cxnSp macro="">
          <xdr:nvCxnSpPr>
            <xdr:cNvPr id="28" name="Straight Arrow Connector 27"/>
            <xdr:cNvCxnSpPr/>
          </xdr:nvCxnSpPr>
          <xdr:spPr>
            <a:xfrm>
              <a:off x="5849514" y="4908127"/>
              <a:ext cx="1105908"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69396</xdr:colOff>
      <xdr:row>23</xdr:row>
      <xdr:rowOff>130628</xdr:rowOff>
    </xdr:from>
    <xdr:to>
      <xdr:col>5</xdr:col>
      <xdr:colOff>607789</xdr:colOff>
      <xdr:row>44</xdr:row>
      <xdr:rowOff>90128</xdr:rowOff>
    </xdr:to>
    <xdr:grpSp>
      <xdr:nvGrpSpPr>
        <xdr:cNvPr id="46" name="Group 45"/>
        <xdr:cNvGrpSpPr/>
      </xdr:nvGrpSpPr>
      <xdr:grpSpPr>
        <a:xfrm>
          <a:off x="69396" y="6000409"/>
          <a:ext cx="3574487" cy="3960000"/>
          <a:chOff x="6612470" y="2483221"/>
          <a:chExt cx="6578651" cy="3600000"/>
        </a:xfrm>
      </xdr:grpSpPr>
      <xdr:graphicFrame macro="">
        <xdr:nvGraphicFramePr>
          <xdr:cNvPr id="52" name="Chart 51"/>
          <xdr:cNvGraphicFramePr/>
        </xdr:nvGraphicFramePr>
        <xdr:xfrm>
          <a:off x="6612470" y="2483221"/>
          <a:ext cx="6578651" cy="36000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53" name="TextBox 52"/>
          <xdr:cNvSpPr txBox="1"/>
        </xdr:nvSpPr>
        <xdr:spPr>
          <a:xfrm>
            <a:off x="11403606" y="3222794"/>
            <a:ext cx="1422256" cy="11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cxnSp macro="">
        <xdr:nvCxnSpPr>
          <xdr:cNvPr id="54" name="Straight Arrow Connector 53"/>
          <xdr:cNvCxnSpPr/>
        </xdr:nvCxnSpPr>
        <xdr:spPr>
          <a:xfrm>
            <a:off x="11531747" y="3346696"/>
            <a:ext cx="1124724"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65562</xdr:colOff>
      <xdr:row>12</xdr:row>
      <xdr:rowOff>121227</xdr:rowOff>
    </xdr:from>
    <xdr:to>
      <xdr:col>11</xdr:col>
      <xdr:colOff>602480</xdr:colOff>
      <xdr:row>23</xdr:row>
      <xdr:rowOff>46718</xdr:rowOff>
    </xdr:to>
    <xdr:grpSp>
      <xdr:nvGrpSpPr>
        <xdr:cNvPr id="43" name="Group 42"/>
        <xdr:cNvGrpSpPr/>
      </xdr:nvGrpSpPr>
      <xdr:grpSpPr>
        <a:xfrm>
          <a:off x="3708875" y="3216852"/>
          <a:ext cx="3573011" cy="2699647"/>
          <a:chOff x="47625" y="2476500"/>
          <a:chExt cx="6660000" cy="3600000"/>
        </a:xfrm>
      </xdr:grpSpPr>
      <xdr:graphicFrame macro="">
        <xdr:nvGraphicFramePr>
          <xdr:cNvPr id="47" name="Chart 46"/>
          <xdr:cNvGraphicFramePr>
            <a:graphicFrameLocks/>
          </xdr:cNvGraphicFramePr>
        </xdr:nvGraphicFramePr>
        <xdr:xfrm>
          <a:off x="47625" y="2476500"/>
          <a:ext cx="6660000" cy="3600000"/>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48" name="Group 47"/>
          <xdr:cNvGrpSpPr/>
        </xdr:nvGrpSpPr>
        <xdr:grpSpPr>
          <a:xfrm>
            <a:off x="4864736" y="4846345"/>
            <a:ext cx="1397377" cy="237747"/>
            <a:chOff x="4748154" y="4846345"/>
            <a:chExt cx="1359610" cy="237747"/>
          </a:xfrm>
        </xdr:grpSpPr>
        <xdr:cxnSp macro="">
          <xdr:nvCxnSpPr>
            <xdr:cNvPr id="49" name="Straight Arrow Connector 48"/>
            <xdr:cNvCxnSpPr/>
          </xdr:nvCxnSpPr>
          <xdr:spPr>
            <a:xfrm>
              <a:off x="4863694" y="5084092"/>
              <a:ext cx="1105906"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TextBox 49"/>
            <xdr:cNvSpPr txBox="1"/>
          </xdr:nvSpPr>
          <xdr:spPr>
            <a:xfrm>
              <a:off x="4748154" y="4846345"/>
              <a:ext cx="1359610" cy="150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grpSp>
    </xdr:grpSp>
    <xdr:clientData/>
  </xdr:twoCellAnchor>
  <xdr:twoCellAnchor>
    <xdr:from>
      <xdr:col>12</xdr:col>
      <xdr:colOff>40822</xdr:colOff>
      <xdr:row>12</xdr:row>
      <xdr:rowOff>122465</xdr:rowOff>
    </xdr:from>
    <xdr:to>
      <xdr:col>17</xdr:col>
      <xdr:colOff>579215</xdr:colOff>
      <xdr:row>23</xdr:row>
      <xdr:rowOff>46607</xdr:rowOff>
    </xdr:to>
    <xdr:grpSp>
      <xdr:nvGrpSpPr>
        <xdr:cNvPr id="89" name="Group 88"/>
        <xdr:cNvGrpSpPr/>
      </xdr:nvGrpSpPr>
      <xdr:grpSpPr>
        <a:xfrm>
          <a:off x="7327447" y="3218090"/>
          <a:ext cx="3574487" cy="2698298"/>
          <a:chOff x="33617" y="2472016"/>
          <a:chExt cx="6480000" cy="3600000"/>
        </a:xfrm>
      </xdr:grpSpPr>
      <xdr:graphicFrame macro="">
        <xdr:nvGraphicFramePr>
          <xdr:cNvPr id="90" name="Chart 89"/>
          <xdr:cNvGraphicFramePr>
            <a:graphicFrameLocks/>
          </xdr:cNvGraphicFramePr>
        </xdr:nvGraphicFramePr>
        <xdr:xfrm>
          <a:off x="33617" y="2472016"/>
          <a:ext cx="6480000" cy="3600000"/>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91" name="Group 90"/>
          <xdr:cNvGrpSpPr/>
        </xdr:nvGrpSpPr>
        <xdr:grpSpPr>
          <a:xfrm>
            <a:off x="4760735" y="4413302"/>
            <a:ext cx="1347107" cy="322739"/>
            <a:chOff x="4760735" y="4413302"/>
            <a:chExt cx="1347107" cy="322739"/>
          </a:xfrm>
        </xdr:grpSpPr>
        <xdr:cxnSp macro="">
          <xdr:nvCxnSpPr>
            <xdr:cNvPr id="92" name="Straight Arrow Connector 91"/>
            <xdr:cNvCxnSpPr/>
          </xdr:nvCxnSpPr>
          <xdr:spPr>
            <a:xfrm>
              <a:off x="4810203" y="4736041"/>
              <a:ext cx="1136626"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TextBox 92"/>
            <xdr:cNvSpPr txBox="1"/>
          </xdr:nvSpPr>
          <xdr:spPr>
            <a:xfrm>
              <a:off x="4760735" y="4413302"/>
              <a:ext cx="1347107" cy="23585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grpSp>
    </xdr:grpSp>
    <xdr:clientData/>
  </xdr:twoCellAnchor>
  <xdr:twoCellAnchor>
    <xdr:from>
      <xdr:col>12</xdr:col>
      <xdr:colOff>40822</xdr:colOff>
      <xdr:row>23</xdr:row>
      <xdr:rowOff>136072</xdr:rowOff>
    </xdr:from>
    <xdr:to>
      <xdr:col>17</xdr:col>
      <xdr:colOff>579215</xdr:colOff>
      <xdr:row>44</xdr:row>
      <xdr:rowOff>95572</xdr:rowOff>
    </xdr:to>
    <xdr:grpSp>
      <xdr:nvGrpSpPr>
        <xdr:cNvPr id="94" name="Group 93"/>
        <xdr:cNvGrpSpPr/>
      </xdr:nvGrpSpPr>
      <xdr:grpSpPr>
        <a:xfrm>
          <a:off x="7327447" y="6005853"/>
          <a:ext cx="3574487" cy="3960000"/>
          <a:chOff x="6768041" y="2462212"/>
          <a:chExt cx="6485292" cy="3600000"/>
        </a:xfrm>
      </xdr:grpSpPr>
      <xdr:graphicFrame macro="">
        <xdr:nvGraphicFramePr>
          <xdr:cNvPr id="95" name="Chart 94"/>
          <xdr:cNvGraphicFramePr/>
        </xdr:nvGraphicFramePr>
        <xdr:xfrm>
          <a:off x="6768041" y="2462212"/>
          <a:ext cx="6485292" cy="3600000"/>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96" name="TextBox 95"/>
          <xdr:cNvSpPr txBox="1"/>
        </xdr:nvSpPr>
        <xdr:spPr>
          <a:xfrm>
            <a:off x="11499025" y="3315750"/>
            <a:ext cx="1274668" cy="15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cxnSp macro="">
        <xdr:nvCxnSpPr>
          <xdr:cNvPr id="97" name="Straight Arrow Connector 96"/>
          <xdr:cNvCxnSpPr/>
        </xdr:nvCxnSpPr>
        <xdr:spPr>
          <a:xfrm>
            <a:off x="11534837" y="3451627"/>
            <a:ext cx="1138482"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65314</xdr:colOff>
      <xdr:row>23</xdr:row>
      <xdr:rowOff>136073</xdr:rowOff>
    </xdr:from>
    <xdr:to>
      <xdr:col>11</xdr:col>
      <xdr:colOff>600986</xdr:colOff>
      <xdr:row>44</xdr:row>
      <xdr:rowOff>95573</xdr:rowOff>
    </xdr:to>
    <xdr:grpSp>
      <xdr:nvGrpSpPr>
        <xdr:cNvPr id="37" name="Group 36"/>
        <xdr:cNvGrpSpPr/>
      </xdr:nvGrpSpPr>
      <xdr:grpSpPr>
        <a:xfrm>
          <a:off x="3708627" y="6005854"/>
          <a:ext cx="3571765" cy="3960000"/>
          <a:chOff x="6805082" y="2463648"/>
          <a:chExt cx="6686458" cy="3600000"/>
        </a:xfrm>
      </xdr:grpSpPr>
      <xdr:graphicFrame macro="">
        <xdr:nvGraphicFramePr>
          <xdr:cNvPr id="38" name="Chart 37"/>
          <xdr:cNvGraphicFramePr>
            <a:graphicFrameLocks/>
          </xdr:cNvGraphicFramePr>
        </xdr:nvGraphicFramePr>
        <xdr:xfrm>
          <a:off x="6805082" y="2463648"/>
          <a:ext cx="6686458" cy="3600000"/>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44" name="TextBox 43"/>
          <xdr:cNvSpPr txBox="1"/>
        </xdr:nvSpPr>
        <xdr:spPr>
          <a:xfrm>
            <a:off x="11691109" y="2983193"/>
            <a:ext cx="1356456" cy="304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i="1"/>
              <a:t>Estimated</a:t>
            </a:r>
          </a:p>
        </xdr:txBody>
      </xdr:sp>
      <xdr:cxnSp macro="">
        <xdr:nvCxnSpPr>
          <xdr:cNvPr id="45" name="Straight Arrow Connector 44"/>
          <xdr:cNvCxnSpPr/>
        </xdr:nvCxnSpPr>
        <xdr:spPr>
          <a:xfrm>
            <a:off x="11763375" y="3258087"/>
            <a:ext cx="1136625"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285749</xdr:colOff>
      <xdr:row>48</xdr:row>
      <xdr:rowOff>299358</xdr:rowOff>
    </xdr:from>
    <xdr:to>
      <xdr:col>17</xdr:col>
      <xdr:colOff>367393</xdr:colOff>
      <xdr:row>70</xdr:row>
      <xdr:rowOff>217714</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71436</xdr:colOff>
      <xdr:row>75</xdr:row>
      <xdr:rowOff>95250</xdr:rowOff>
    </xdr:from>
    <xdr:to>
      <xdr:col>17</xdr:col>
      <xdr:colOff>369093</xdr:colOff>
      <xdr:row>91</xdr:row>
      <xdr:rowOff>166688</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464570</xdr:colOff>
      <xdr:row>0</xdr:row>
      <xdr:rowOff>121504</xdr:rowOff>
    </xdr:from>
    <xdr:to>
      <xdr:col>5</xdr:col>
      <xdr:colOff>2799493</xdr:colOff>
      <xdr:row>3</xdr:row>
      <xdr:rowOff>67648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3120" y="121504"/>
          <a:ext cx="2334923" cy="831969"/>
        </a:xfrm>
        <a:prstGeom prst="rect">
          <a:avLst/>
        </a:prstGeom>
      </xdr:spPr>
    </xdr:pic>
    <xdr:clientData/>
  </xdr:twoCellAnchor>
  <xdr:twoCellAnchor editAs="absolute">
    <xdr:from>
      <xdr:col>0</xdr:col>
      <xdr:colOff>0</xdr:colOff>
      <xdr:row>0</xdr:row>
      <xdr:rowOff>50800</xdr:rowOff>
    </xdr:from>
    <xdr:to>
      <xdr:col>1</xdr:col>
      <xdr:colOff>156356</xdr:colOff>
      <xdr:row>2</xdr:row>
      <xdr:rowOff>290896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800"/>
          <a:ext cx="1232681" cy="830646"/>
        </a:xfrm>
        <a:prstGeom prst="rect">
          <a:avLst/>
        </a:prstGeom>
      </xdr:spPr>
    </xdr:pic>
    <xdr:clientData/>
  </xdr:twoCellAnchor>
  <xdr:twoCellAnchor editAs="absolute">
    <xdr:from>
      <xdr:col>1</xdr:col>
      <xdr:colOff>1328737</xdr:colOff>
      <xdr:row>0</xdr:row>
      <xdr:rowOff>123825</xdr:rowOff>
    </xdr:from>
    <xdr:to>
      <xdr:col>4</xdr:col>
      <xdr:colOff>974195</xdr:colOff>
      <xdr:row>3</xdr:row>
      <xdr:rowOff>184945</xdr:rowOff>
    </xdr:to>
    <xdr:sp macro="" textlink="">
      <xdr:nvSpPr>
        <xdr:cNvPr id="4" name="TextBox 3"/>
        <xdr:cNvSpPr txBox="1"/>
      </xdr:nvSpPr>
      <xdr:spPr>
        <a:xfrm>
          <a:off x="2405062" y="123825"/>
          <a:ext cx="7027333" cy="946945"/>
        </a:xfrm>
        <a:prstGeom prst="rect">
          <a:avLst/>
        </a:prstGeom>
        <a:solidFill>
          <a:srgbClr val="163A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solidFill>
                <a:schemeClr val="bg1"/>
              </a:solidFill>
            </a:rPr>
            <a:t>Oxfordshire CCG Utilisation Report - Practice Dashboard</a:t>
          </a:r>
        </a:p>
        <a:p>
          <a:r>
            <a:rPr lang="en-GB" sz="1800">
              <a:solidFill>
                <a:schemeClr val="bg1"/>
              </a:solidFill>
            </a:rPr>
            <a:t>Report produced: October</a:t>
          </a:r>
          <a:r>
            <a:rPr lang="en-GB" sz="1800" baseline="0">
              <a:solidFill>
                <a:schemeClr val="bg1"/>
              </a:solidFill>
            </a:rPr>
            <a:t> 2019</a:t>
          </a:r>
          <a:endParaRPr lang="en-GB" sz="1800">
            <a:solidFill>
              <a:schemeClr val="bg1"/>
            </a:solidFill>
          </a:endParaRPr>
        </a:p>
      </xdr:txBody>
    </xdr:sp>
    <xdr:clientData/>
  </xdr:twoCellAnchor>
  <xdr:twoCellAnchor editAs="absolute">
    <xdr:from>
      <xdr:col>5</xdr:col>
      <xdr:colOff>3002756</xdr:colOff>
      <xdr:row>0</xdr:row>
      <xdr:rowOff>0</xdr:rowOff>
    </xdr:from>
    <xdr:to>
      <xdr:col>6</xdr:col>
      <xdr:colOff>422805</xdr:colOff>
      <xdr:row>3</xdr:row>
      <xdr:rowOff>280195</xdr:rowOff>
    </xdr:to>
    <xdr:pic>
      <xdr:nvPicPr>
        <xdr:cNvPr id="5" name="Picture 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261306" y="0"/>
          <a:ext cx="477574" cy="1166020"/>
        </a:xfrm>
        <a:prstGeom prst="rect">
          <a:avLst/>
        </a:prstGeom>
      </xdr:spPr>
    </xdr:pic>
    <xdr:clientData/>
  </xdr:twoCellAnchor>
  <xdr:twoCellAnchor editAs="absolute">
    <xdr:from>
      <xdr:col>1</xdr:col>
      <xdr:colOff>1311275</xdr:colOff>
      <xdr:row>6</xdr:row>
      <xdr:rowOff>24871</xdr:rowOff>
    </xdr:from>
    <xdr:to>
      <xdr:col>3</xdr:col>
      <xdr:colOff>680225</xdr:colOff>
      <xdr:row>23</xdr:row>
      <xdr:rowOff>26371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xdr:col>
      <xdr:colOff>740569</xdr:colOff>
      <xdr:row>6</xdr:row>
      <xdr:rowOff>35719</xdr:rowOff>
    </xdr:from>
    <xdr:to>
      <xdr:col>4</xdr:col>
      <xdr:colOff>1909744</xdr:colOff>
      <xdr:row>23</xdr:row>
      <xdr:rowOff>37219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28575</xdr:colOff>
      <xdr:row>6</xdr:row>
      <xdr:rowOff>28576</xdr:rowOff>
    </xdr:from>
    <xdr:to>
      <xdr:col>1</xdr:col>
      <xdr:colOff>1276350</xdr:colOff>
      <xdr:row>42</xdr:row>
      <xdr:rowOff>146957</xdr:rowOff>
    </xdr:to>
    <mc:AlternateContent xmlns:mc="http://schemas.openxmlformats.org/markup-compatibility/2006" xmlns:a14="http://schemas.microsoft.com/office/drawing/2010/main">
      <mc:Choice Requires="a14">
        <xdr:graphicFrame macro="">
          <xdr:nvGraphicFramePr>
            <xdr:cNvPr id="9" name="Name 2"/>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Name 2"/>
            </a:graphicData>
          </a:graphic>
        </xdr:graphicFrame>
      </mc:Choice>
      <mc:Fallback xmlns="">
        <xdr:sp macro="" textlink="">
          <xdr:nvSpPr>
            <xdr:cNvPr id="0" name=""/>
            <xdr:cNvSpPr>
              <a:spLocks noTextEdit="1"/>
            </xdr:cNvSpPr>
          </xdr:nvSpPr>
          <xdr:spPr>
            <a:xfrm>
              <a:off x="28575" y="2124076"/>
              <a:ext cx="2322739" cy="7044417"/>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1959768</xdr:colOff>
      <xdr:row>6</xdr:row>
      <xdr:rowOff>45243</xdr:rowOff>
    </xdr:from>
    <xdr:to>
      <xdr:col>6</xdr:col>
      <xdr:colOff>61893</xdr:colOff>
      <xdr:row>23</xdr:row>
      <xdr:rowOff>46743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1276350</xdr:colOff>
      <xdr:row>12</xdr:row>
      <xdr:rowOff>76200</xdr:rowOff>
    </xdr:from>
    <xdr:to>
      <xdr:col>4</xdr:col>
      <xdr:colOff>1771650</xdr:colOff>
      <xdr:row>12</xdr:row>
      <xdr:rowOff>76200</xdr:rowOff>
    </xdr:to>
    <xdr:cxnSp macro="">
      <xdr:nvCxnSpPr>
        <xdr:cNvPr id="11" name="Straight Connector 10"/>
        <xdr:cNvCxnSpPr/>
      </xdr:nvCxnSpPr>
      <xdr:spPr>
        <a:xfrm>
          <a:off x="6943725" y="3295650"/>
          <a:ext cx="32861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absolute">
    <xdr:from>
      <xdr:col>1</xdr:col>
      <xdr:colOff>1304925</xdr:colOff>
      <xdr:row>23</xdr:row>
      <xdr:rowOff>100013</xdr:rowOff>
    </xdr:from>
    <xdr:to>
      <xdr:col>3</xdr:col>
      <xdr:colOff>673875</xdr:colOff>
      <xdr:row>40</xdr:row>
      <xdr:rowOff>63413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1809750</xdr:colOff>
      <xdr:row>35</xdr:row>
      <xdr:rowOff>28575</xdr:rowOff>
    </xdr:from>
    <xdr:to>
      <xdr:col>3</xdr:col>
      <xdr:colOff>504825</xdr:colOff>
      <xdr:row>35</xdr:row>
      <xdr:rowOff>28575</xdr:rowOff>
    </xdr:to>
    <xdr:cxnSp macro="">
      <xdr:nvCxnSpPr>
        <xdr:cNvPr id="13" name="Straight Connector 12"/>
        <xdr:cNvCxnSpPr/>
      </xdr:nvCxnSpPr>
      <xdr:spPr>
        <a:xfrm>
          <a:off x="2886075" y="7629525"/>
          <a:ext cx="328612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1969294</xdr:colOff>
      <xdr:row>23</xdr:row>
      <xdr:rowOff>92868</xdr:rowOff>
    </xdr:from>
    <xdr:to>
      <xdr:col>6</xdr:col>
      <xdr:colOff>71419</xdr:colOff>
      <xdr:row>40</xdr:row>
      <xdr:rowOff>56268</xdr:rowOff>
    </xdr:to>
    <xdr:grpSp>
      <xdr:nvGrpSpPr>
        <xdr:cNvPr id="16" name="Group 15"/>
        <xdr:cNvGrpSpPr/>
      </xdr:nvGrpSpPr>
      <xdr:grpSpPr>
        <a:xfrm>
          <a:off x="10429735" y="5404456"/>
          <a:ext cx="3962802" cy="3246724"/>
          <a:chOff x="7286625" y="12068175"/>
          <a:chExt cx="3960000" cy="3240000"/>
        </a:xfrm>
      </xdr:grpSpPr>
      <xdr:sp macro="" textlink="">
        <xdr:nvSpPr>
          <xdr:cNvPr id="17" name="TextBox 16"/>
          <xdr:cNvSpPr txBox="1"/>
        </xdr:nvSpPr>
        <xdr:spPr>
          <a:xfrm>
            <a:off x="7286625" y="12068175"/>
            <a:ext cx="3960000" cy="3240000"/>
          </a:xfrm>
          <a:prstGeom prst="rect">
            <a:avLst/>
          </a:prstGeom>
          <a:solidFill>
            <a:sysClr val="window" lastClr="FFFFF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t>NHS Goals</a:t>
            </a:r>
          </a:p>
          <a:p>
            <a:endParaRPr lang="en-GB" sz="1100"/>
          </a:p>
          <a:p>
            <a:r>
              <a:rPr lang="en-GB" sz="1100"/>
              <a:t>Indicated by a                                           on each graph</a:t>
            </a:r>
          </a:p>
          <a:p>
            <a:endParaRPr lang="en-GB" sz="1100"/>
          </a:p>
          <a:p>
            <a:r>
              <a:rPr lang="en-GB" sz="1400" b="1"/>
              <a:t>* EPS </a:t>
            </a:r>
            <a:r>
              <a:rPr lang="en-GB" sz="1400"/>
              <a:t>= Utilisation rate of 56%</a:t>
            </a:r>
          </a:p>
          <a:p>
            <a:endParaRPr lang="en-GB" sz="1400"/>
          </a:p>
          <a:p>
            <a:r>
              <a:rPr lang="en-GB" sz="1400" b="1"/>
              <a:t>* EPS</a:t>
            </a:r>
            <a:r>
              <a:rPr lang="en-GB" sz="1400" b="1" baseline="0"/>
              <a:t> Repeats </a:t>
            </a:r>
            <a:r>
              <a:rPr lang="en-GB" sz="1400" baseline="0"/>
              <a:t>= Utilisation rate of 80%</a:t>
            </a:r>
          </a:p>
          <a:p>
            <a:endParaRPr lang="en-GB" sz="1400" baseline="0"/>
          </a:p>
          <a:p>
            <a:r>
              <a:rPr lang="en-GB" sz="1400" b="1" baseline="0"/>
              <a:t>* EPS Repeat Dispensing </a:t>
            </a:r>
            <a:r>
              <a:rPr lang="en-GB" sz="1400" baseline="0"/>
              <a:t>= Utilisation rate of 25%</a:t>
            </a:r>
          </a:p>
          <a:p>
            <a:endParaRPr lang="en-GB" sz="1400" baseline="0"/>
          </a:p>
          <a:p>
            <a:r>
              <a:rPr lang="en-GB" sz="1400" b="1" baseline="0"/>
              <a:t>* Patient Online </a:t>
            </a:r>
            <a:r>
              <a:rPr lang="en-GB" sz="1400" baseline="0"/>
              <a:t>= At least 30% of registered patients enabled to use 1 or more online service</a:t>
            </a:r>
          </a:p>
          <a:p>
            <a:endParaRPr lang="en-GB" sz="1400" baseline="0"/>
          </a:p>
        </xdr:txBody>
      </xdr:sp>
      <xdr:cxnSp macro="">
        <xdr:nvCxnSpPr>
          <xdr:cNvPr id="18" name="Straight Connector 17"/>
          <xdr:cNvCxnSpPr/>
        </xdr:nvCxnSpPr>
        <xdr:spPr>
          <a:xfrm>
            <a:off x="8248650" y="12649200"/>
            <a:ext cx="1190625"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3.xml><?xml version="1.0" encoding="utf-8"?>
<c:userShapes xmlns:c="http://schemas.openxmlformats.org/drawingml/2006/chart">
  <cdr:relSizeAnchor xmlns:cdr="http://schemas.openxmlformats.org/drawingml/2006/chartDrawing">
    <cdr:from>
      <cdr:x>0.11719</cdr:x>
      <cdr:y>0.52693</cdr:y>
    </cdr:from>
    <cdr:to>
      <cdr:x>0.95367</cdr:x>
      <cdr:y>0.52693</cdr:y>
    </cdr:to>
    <cdr:cxnSp macro="">
      <cdr:nvCxnSpPr>
        <cdr:cNvPr id="3" name="Straight Connector 2"/>
        <cdr:cNvCxnSpPr/>
      </cdr:nvCxnSpPr>
      <cdr:spPr>
        <a:xfrm xmlns:a="http://schemas.openxmlformats.org/drawingml/2006/main">
          <a:off x="464057" y="1707247"/>
          <a:ext cx="3312461" cy="0"/>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0.12748</cdr:x>
      <cdr:y>0.73422</cdr:y>
    </cdr:from>
    <cdr:to>
      <cdr:x>0.96453</cdr:x>
      <cdr:y>0.73422</cdr:y>
    </cdr:to>
    <cdr:cxnSp macro="">
      <cdr:nvCxnSpPr>
        <cdr:cNvPr id="3" name="Straight Connector 2"/>
        <cdr:cNvCxnSpPr/>
      </cdr:nvCxnSpPr>
      <cdr:spPr>
        <a:xfrm xmlns:a="http://schemas.openxmlformats.org/drawingml/2006/main">
          <a:off x="504825" y="2114550"/>
          <a:ext cx="3314700" cy="0"/>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120938</xdr:colOff>
      <xdr:row>5</xdr:row>
      <xdr:rowOff>11208</xdr:rowOff>
    </xdr:from>
    <xdr:to>
      <xdr:col>5</xdr:col>
      <xdr:colOff>23586</xdr:colOff>
      <xdr:row>23</xdr:row>
      <xdr:rowOff>139008</xdr:rowOff>
    </xdr:to>
    <xdr:grpSp>
      <xdr:nvGrpSpPr>
        <xdr:cNvPr id="3" name="Group 2"/>
        <xdr:cNvGrpSpPr/>
      </xdr:nvGrpSpPr>
      <xdr:grpSpPr>
        <a:xfrm>
          <a:off x="120938" y="2487708"/>
          <a:ext cx="6488505" cy="3556800"/>
          <a:chOff x="22411" y="2463895"/>
          <a:chExt cx="6480000" cy="3600000"/>
        </a:xfrm>
      </xdr:grpSpPr>
      <xdr:graphicFrame macro="">
        <xdr:nvGraphicFramePr>
          <xdr:cNvPr id="5" name="Chart 4"/>
          <xdr:cNvGraphicFramePr>
            <a:graphicFrameLocks/>
          </xdr:cNvGraphicFramePr>
        </xdr:nvGraphicFramePr>
        <xdr:xfrm>
          <a:off x="22411" y="2463895"/>
          <a:ext cx="6480000" cy="36000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 name="Group 1"/>
          <xdr:cNvGrpSpPr/>
        </xdr:nvGrpSpPr>
        <xdr:grpSpPr>
          <a:xfrm>
            <a:off x="4796812" y="4174332"/>
            <a:ext cx="1105906" cy="272823"/>
            <a:chOff x="5534999" y="4031457"/>
            <a:chExt cx="1105906" cy="272823"/>
          </a:xfrm>
        </xdr:grpSpPr>
        <xdr:sp macro="" textlink="">
          <xdr:nvSpPr>
            <xdr:cNvPr id="6" name="TextBox 5"/>
            <xdr:cNvSpPr txBox="1"/>
          </xdr:nvSpPr>
          <xdr:spPr>
            <a:xfrm>
              <a:off x="5606438" y="4031457"/>
              <a:ext cx="967666"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cxnSp macro="">
          <xdr:nvCxnSpPr>
            <xdr:cNvPr id="7" name="Straight Arrow Connector 6"/>
            <xdr:cNvCxnSpPr/>
          </xdr:nvCxnSpPr>
          <xdr:spPr>
            <a:xfrm>
              <a:off x="5534999" y="4304280"/>
              <a:ext cx="1105906"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130329</xdr:colOff>
      <xdr:row>5</xdr:row>
      <xdr:rowOff>9525</xdr:rowOff>
    </xdr:from>
    <xdr:to>
      <xdr:col>14</xdr:col>
      <xdr:colOff>371850</xdr:colOff>
      <xdr:row>23</xdr:row>
      <xdr:rowOff>136564</xdr:rowOff>
    </xdr:to>
    <xdr:grpSp>
      <xdr:nvGrpSpPr>
        <xdr:cNvPr id="15" name="Group 14"/>
        <xdr:cNvGrpSpPr/>
      </xdr:nvGrpSpPr>
      <xdr:grpSpPr>
        <a:xfrm>
          <a:off x="6716186" y="2486025"/>
          <a:ext cx="7480521" cy="3556039"/>
          <a:chOff x="6612470" y="2483221"/>
          <a:chExt cx="6578651" cy="3600000"/>
        </a:xfrm>
      </xdr:grpSpPr>
      <xdr:graphicFrame macro="">
        <xdr:nvGraphicFramePr>
          <xdr:cNvPr id="16" name="Chart 15"/>
          <xdr:cNvGraphicFramePr/>
        </xdr:nvGraphicFramePr>
        <xdr:xfrm>
          <a:off x="6612470" y="2483221"/>
          <a:ext cx="6578651" cy="36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7" name="TextBox 16"/>
          <xdr:cNvSpPr txBox="1"/>
        </xdr:nvSpPr>
        <xdr:spPr>
          <a:xfrm>
            <a:off x="11737101" y="2907238"/>
            <a:ext cx="906131"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cxnSp macro="">
        <xdr:nvCxnSpPr>
          <xdr:cNvPr id="18" name="Straight Arrow Connector 17"/>
          <xdr:cNvCxnSpPr/>
        </xdr:nvCxnSpPr>
        <xdr:spPr>
          <a:xfrm>
            <a:off x="11603629" y="3155123"/>
            <a:ext cx="1124725"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74839</xdr:colOff>
      <xdr:row>5</xdr:row>
      <xdr:rowOff>0</xdr:rowOff>
    </xdr:from>
    <xdr:to>
      <xdr:col>5</xdr:col>
      <xdr:colOff>162589</xdr:colOff>
      <xdr:row>23</xdr:row>
      <xdr:rowOff>171000</xdr:rowOff>
    </xdr:to>
    <xdr:grpSp>
      <xdr:nvGrpSpPr>
        <xdr:cNvPr id="3" name="Group 2"/>
        <xdr:cNvGrpSpPr/>
      </xdr:nvGrpSpPr>
      <xdr:grpSpPr>
        <a:xfrm>
          <a:off x="74839" y="2476500"/>
          <a:ext cx="6673607" cy="3600000"/>
          <a:chOff x="47625" y="2476500"/>
          <a:chExt cx="6660000" cy="3600000"/>
        </a:xfrm>
      </xdr:grpSpPr>
      <xdr:graphicFrame macro="">
        <xdr:nvGraphicFramePr>
          <xdr:cNvPr id="5" name="Chart 4"/>
          <xdr:cNvGraphicFramePr>
            <a:graphicFrameLocks/>
          </xdr:cNvGraphicFramePr>
        </xdr:nvGraphicFramePr>
        <xdr:xfrm>
          <a:off x="47625" y="2476500"/>
          <a:ext cx="6660000" cy="36000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 name="Group 1"/>
          <xdr:cNvGrpSpPr/>
        </xdr:nvGrpSpPr>
        <xdr:grpSpPr>
          <a:xfrm>
            <a:off x="4983487" y="4198937"/>
            <a:ext cx="1136626" cy="250031"/>
            <a:chOff x="4863694" y="4198937"/>
            <a:chExt cx="1105906" cy="250031"/>
          </a:xfrm>
        </xdr:grpSpPr>
        <xdr:cxnSp macro="">
          <xdr:nvCxnSpPr>
            <xdr:cNvPr id="4" name="Straight Arrow Connector 3"/>
            <xdr:cNvCxnSpPr/>
          </xdr:nvCxnSpPr>
          <xdr:spPr>
            <a:xfrm>
              <a:off x="4863694" y="4436684"/>
              <a:ext cx="1105906"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TextBox 5"/>
            <xdr:cNvSpPr txBox="1"/>
          </xdr:nvSpPr>
          <xdr:spPr>
            <a:xfrm>
              <a:off x="4951364" y="4198937"/>
              <a:ext cx="967666"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grpSp>
    </xdr:grpSp>
    <xdr:clientData/>
  </xdr:twoCellAnchor>
  <xdr:twoCellAnchor>
    <xdr:from>
      <xdr:col>5</xdr:col>
      <xdr:colOff>257325</xdr:colOff>
      <xdr:row>4</xdr:row>
      <xdr:rowOff>188080</xdr:rowOff>
    </xdr:from>
    <xdr:to>
      <xdr:col>14</xdr:col>
      <xdr:colOff>514408</xdr:colOff>
      <xdr:row>23</xdr:row>
      <xdr:rowOff>168580</xdr:rowOff>
    </xdr:to>
    <xdr:grpSp>
      <xdr:nvGrpSpPr>
        <xdr:cNvPr id="8" name="Group 7"/>
        <xdr:cNvGrpSpPr/>
      </xdr:nvGrpSpPr>
      <xdr:grpSpPr>
        <a:xfrm>
          <a:off x="6843182" y="2474080"/>
          <a:ext cx="6393905" cy="3600000"/>
          <a:chOff x="6805082" y="2463648"/>
          <a:chExt cx="6686458" cy="3600000"/>
        </a:xfrm>
      </xdr:grpSpPr>
      <xdr:graphicFrame macro="">
        <xdr:nvGraphicFramePr>
          <xdr:cNvPr id="7" name="Chart 6"/>
          <xdr:cNvGraphicFramePr>
            <a:graphicFrameLocks/>
          </xdr:cNvGraphicFramePr>
        </xdr:nvGraphicFramePr>
        <xdr:xfrm>
          <a:off x="6805082" y="2463648"/>
          <a:ext cx="6686458" cy="36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1" name="TextBox 10"/>
          <xdr:cNvSpPr txBox="1"/>
        </xdr:nvSpPr>
        <xdr:spPr>
          <a:xfrm>
            <a:off x="11842750" y="2889250"/>
            <a:ext cx="994546" cy="25003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cxnSp macro="">
        <xdr:nvCxnSpPr>
          <xdr:cNvPr id="12" name="Straight Arrow Connector 11"/>
          <xdr:cNvCxnSpPr/>
        </xdr:nvCxnSpPr>
        <xdr:spPr>
          <a:xfrm>
            <a:off x="11763375" y="3159125"/>
            <a:ext cx="1136626"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101653</xdr:colOff>
      <xdr:row>4</xdr:row>
      <xdr:rowOff>186016</xdr:rowOff>
    </xdr:from>
    <xdr:to>
      <xdr:col>5</xdr:col>
      <xdr:colOff>10915</xdr:colOff>
      <xdr:row>23</xdr:row>
      <xdr:rowOff>166516</xdr:rowOff>
    </xdr:to>
    <xdr:grpSp>
      <xdr:nvGrpSpPr>
        <xdr:cNvPr id="7" name="Group 6"/>
        <xdr:cNvGrpSpPr/>
      </xdr:nvGrpSpPr>
      <xdr:grpSpPr>
        <a:xfrm>
          <a:off x="101653" y="2472016"/>
          <a:ext cx="6495119" cy="3600000"/>
          <a:chOff x="33617" y="2472016"/>
          <a:chExt cx="6480000" cy="3600000"/>
        </a:xfrm>
      </xdr:grpSpPr>
      <xdr:graphicFrame macro="">
        <xdr:nvGraphicFramePr>
          <xdr:cNvPr id="2" name="Chart 1"/>
          <xdr:cNvGraphicFramePr>
            <a:graphicFrameLocks/>
          </xdr:cNvGraphicFramePr>
        </xdr:nvGraphicFramePr>
        <xdr:xfrm>
          <a:off x="33617" y="2472016"/>
          <a:ext cx="6480000" cy="36000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 name="Group 2"/>
          <xdr:cNvGrpSpPr/>
        </xdr:nvGrpSpPr>
        <xdr:grpSpPr>
          <a:xfrm>
            <a:off x="4810204" y="4413251"/>
            <a:ext cx="1136625" cy="322790"/>
            <a:chOff x="4810204" y="4413251"/>
            <a:chExt cx="1136625" cy="322790"/>
          </a:xfrm>
        </xdr:grpSpPr>
        <xdr:cxnSp macro="">
          <xdr:nvCxnSpPr>
            <xdr:cNvPr id="4" name="Straight Arrow Connector 3"/>
            <xdr:cNvCxnSpPr/>
          </xdr:nvCxnSpPr>
          <xdr:spPr>
            <a:xfrm>
              <a:off x="4810204" y="4736041"/>
              <a:ext cx="1136625"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TextBox 5"/>
            <xdr:cNvSpPr txBox="1"/>
          </xdr:nvSpPr>
          <xdr:spPr>
            <a:xfrm>
              <a:off x="4869803" y="4413251"/>
              <a:ext cx="994546" cy="25003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grpSp>
    </xdr:grpSp>
    <xdr:clientData/>
  </xdr:twoCellAnchor>
  <xdr:twoCellAnchor>
    <xdr:from>
      <xdr:col>5</xdr:col>
      <xdr:colOff>128813</xdr:colOff>
      <xdr:row>4</xdr:row>
      <xdr:rowOff>187325</xdr:rowOff>
    </xdr:from>
    <xdr:to>
      <xdr:col>14</xdr:col>
      <xdr:colOff>438730</xdr:colOff>
      <xdr:row>23</xdr:row>
      <xdr:rowOff>167825</xdr:rowOff>
    </xdr:to>
    <xdr:grpSp>
      <xdr:nvGrpSpPr>
        <xdr:cNvPr id="15" name="Group 14"/>
        <xdr:cNvGrpSpPr/>
      </xdr:nvGrpSpPr>
      <xdr:grpSpPr>
        <a:xfrm>
          <a:off x="6714670" y="2473325"/>
          <a:ext cx="6555596" cy="3600000"/>
          <a:chOff x="6510636" y="2456769"/>
          <a:chExt cx="6485292" cy="3600000"/>
        </a:xfrm>
      </xdr:grpSpPr>
      <xdr:graphicFrame macro="">
        <xdr:nvGraphicFramePr>
          <xdr:cNvPr id="16" name="Chart 15"/>
          <xdr:cNvGraphicFramePr/>
        </xdr:nvGraphicFramePr>
        <xdr:xfrm>
          <a:off x="6510636" y="2456769"/>
          <a:ext cx="6485292" cy="3600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7" name="TextBox 16"/>
          <xdr:cNvSpPr txBox="1"/>
        </xdr:nvSpPr>
        <xdr:spPr>
          <a:xfrm>
            <a:off x="11384759" y="3149487"/>
            <a:ext cx="996170" cy="25003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i="1"/>
              <a:t>Estimated</a:t>
            </a:r>
          </a:p>
        </xdr:txBody>
      </xdr:sp>
      <xdr:cxnSp macro="">
        <xdr:nvCxnSpPr>
          <xdr:cNvPr id="18" name="Straight Arrow Connector 17"/>
          <xdr:cNvCxnSpPr/>
        </xdr:nvCxnSpPr>
        <xdr:spPr>
          <a:xfrm>
            <a:off x="11404685" y="3377406"/>
            <a:ext cx="1138482" cy="0"/>
          </a:xfrm>
          <a:prstGeom prst="straightConnector1">
            <a:avLst/>
          </a:prstGeom>
          <a:solidFill>
            <a:schemeClr val="bg1">
              <a:lumMod val="95000"/>
            </a:schemeClr>
          </a:solidFill>
          <a:ln>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6</xdr:row>
      <xdr:rowOff>84364</xdr:rowOff>
    </xdr:from>
    <xdr:to>
      <xdr:col>4</xdr:col>
      <xdr:colOff>544286</xdr:colOff>
      <xdr:row>25</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118883</xdr:colOff>
      <xdr:row>6</xdr:row>
      <xdr:rowOff>85224</xdr:rowOff>
    </xdr:from>
    <xdr:to>
      <xdr:col>13</xdr:col>
      <xdr:colOff>608140</xdr:colOff>
      <xdr:row>25</xdr:row>
      <xdr:rowOff>83724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47626</xdr:colOff>
      <xdr:row>4</xdr:row>
      <xdr:rowOff>83342</xdr:rowOff>
    </xdr:from>
    <xdr:to>
      <xdr:col>10</xdr:col>
      <xdr:colOff>726282</xdr:colOff>
      <xdr:row>21</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010/AppData/Local/Microsoft/Windows/Temporary%20Internet%20Files/Content.Outlook/GAJF1836/BCC%20MCR%20Activity%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T"/>
      <sheetName val="BCC MIG Usage"/>
      <sheetName val="Guidance"/>
      <sheetName val="BCC MCR Activity Report Templat"/>
    </sheetNames>
    <sheetDataSet>
      <sheetData sheetId="0"/>
      <sheetData sheetId="1"/>
      <sheetData sheetId="2"/>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my Dix" refreshedDate="43766.458362847225" createdVersion="4" refreshedVersion="4" minRefreshableVersion="3" recordCount="70">
  <cacheSource type="worksheet">
    <worksheetSource ref="A17:V87" sheet="Practice Pivots"/>
  </cacheSource>
  <cacheFields count="22">
    <cacheField name="Name" numFmtId="0">
      <sharedItems count="70">
        <s v="19 BEAUMONT STREET SURGERY"/>
        <s v="27 BEAUMONT STREET"/>
        <s v="28 BEAUMONT STREET"/>
        <s v="9 KING EDWARD STREET"/>
        <s v="ALCHESTER MEDICAL GROUP"/>
        <s v="BAMPTON SURGERY"/>
        <s v="BANBURY HEALTH CENTRE"/>
        <s v="BANBURY ROAD MEDICAL CENTRE"/>
        <s v="BARTLEMAS SURGERY"/>
        <s v="BERINSFIELD HEALTH CENTRE"/>
        <s v="BICESTER HEALTH CENTRE"/>
        <s v="BLOXHAM SURGERY"/>
        <s v="BOTLEY MEDICAL CENTRE"/>
        <s v="BROADSHIRES HEALTH CENTRE"/>
        <s v="BURFORD SURGERY"/>
        <s v="CHALGROVE &amp; WATLINGTON SURGERIES"/>
        <s v="CHIPPING NORTON HEALTH CENTRE"/>
        <s v="CHURCH STREET PRACTICE"/>
        <s v="CLIFTON HAMPDEN SURGERY"/>
        <s v="COGGES SURGERY"/>
        <s v="COWLEY ROAD MEDICAL PRACTICE"/>
        <s v="CROPREDY SURGERY"/>
        <s v="DEDDINGTON HEALTH CENTRE"/>
        <s v="DIDCOT HEALTH CENTRE PRACTICE"/>
        <s v="DONNINGTON MEDICAL PARTNERSHIP"/>
        <s v="EYNSHAM MEDICAL GROUP"/>
        <s v="GORING &amp; WOODCOTE MEDICAL PRACTICE"/>
        <s v="GOSFORD HILL MEDICAL CENTRE"/>
        <s v="HEDENA HEALTH"/>
        <s v="HIGHTOWN SURGERY"/>
        <s v="HOLLOW WAY MEDICAL CENTRE"/>
        <s v="HORSEFAIR SURGERY"/>
        <s v="ISLIP SURGERY"/>
        <s v="JERICHO HEALTH CENTRE"/>
        <s v="LONG FURLONG MEDICAL CENTRE"/>
        <s v="LUTHER STREET MEDICAL PRACTICE"/>
        <s v="MALTHOUSE SURGERY"/>
        <s v="MANOR SURGERY"/>
        <s v="MARCHAM RD FAMILY HEALTH CENTRE"/>
        <s v="MILL STREAM SURGERY"/>
        <s v="MONTGOMERY HOUSE SURGERY"/>
        <s v="MORLAND HOUSE SURGERY"/>
        <s v="NETTLEBED SURGERY"/>
        <s v="NEWBURY STREET PRACTICE"/>
        <s v="NUFFIELD HEALTH CENTRE"/>
        <s v="OAK TREE HEALTH CENTRE"/>
        <s v="OBSERVATORY MEDICAL PRACTICE"/>
        <s v="SIBFORD SURGERY"/>
        <s v="SONNING COMMON HEALTH CTR"/>
        <s v="SOUTH OXFORD HEALTH CENTRE"/>
        <s v="ST. BARTHOLEMEW'S MEDICAL CENTRE"/>
        <s v="ST. CLEMENT'S SURGERY"/>
        <s v="SUMMERTOWN HEALTH CENTRE"/>
        <s v="TEMPLE COWLEY HEALTH CENTRE"/>
        <s v="THE ABINGDON SURGERY"/>
        <s v="THE BELL SURGERY"/>
        <s v="THE CHARLBURY MEDICAL CENTRE"/>
        <s v="THE HART SURGERY"/>
        <s v="THE KEY MEDICAL PRACTICE"/>
        <s v="THE LEYS HEALTH CENTRE"/>
        <s v="THE RYCOTE PRACTICE"/>
        <s v="WALLINGFORD MEDICAL PRACTICE"/>
        <s v="WEST BAR SURGERY"/>
        <s v="WHITE HORSE MEDICAL PRACTICE"/>
        <s v="WINDRUSH MEDICAL PRACTICE"/>
        <s v="WINDRUSH SURGERY"/>
        <s v="WOODLANDS MEDICAL CENTRE"/>
        <s v="WOODLANDS SURGERY"/>
        <s v="WOODSTOCK SURGERY"/>
        <s v="WYCHWOOD SURGERY"/>
      </sharedItems>
    </cacheField>
    <cacheField name="EPS Apr" numFmtId="9">
      <sharedItems containsString="0" containsBlank="1" containsNumber="1" minValue="0.05" maxValue="1.02"/>
    </cacheField>
    <cacheField name="EPS May" numFmtId="9">
      <sharedItems containsString="0" containsBlank="1" containsNumber="1" minValue="0.06" maxValue="1.1100000000000001"/>
    </cacheField>
    <cacheField name="EPS Jun" numFmtId="9">
      <sharedItems containsString="0" containsBlank="1" containsNumber="1" minValue="0.05" maxValue="0.96"/>
    </cacheField>
    <cacheField name="EPS Jul" numFmtId="9">
      <sharedItems containsString="0" containsBlank="1" containsNumber="1" minValue="0.05" maxValue="0.94"/>
    </cacheField>
    <cacheField name="EPS Aug" numFmtId="9">
      <sharedItems containsString="0" containsBlank="1" containsNumber="1" minValue="7.0000000000000007E-2" maxValue="1.95"/>
    </cacheField>
    <cacheField name="EPS Sept" numFmtId="9">
      <sharedItems containsString="0" containsBlank="1" containsNumber="1" minValue="0.06" maxValue="1.43"/>
    </cacheField>
    <cacheField name="EPSR Apr" numFmtId="9">
      <sharedItems containsString="0" containsBlank="1" containsNumber="1" minValue="0.64" maxValue="19.829999999999998"/>
    </cacheField>
    <cacheField name="EPSR May" numFmtId="9">
      <sharedItems containsString="0" containsBlank="1" containsNumber="1" minValue="0.61" maxValue="17.5"/>
    </cacheField>
    <cacheField name="EPSR Jun" numFmtId="9">
      <sharedItems containsString="0" containsBlank="1" containsNumber="1" minValue="0.57999999999999996" maxValue="16.079999999999998"/>
    </cacheField>
    <cacheField name="EPSR Jul" numFmtId="9">
      <sharedItems containsString="0" containsBlank="1" containsNumber="1" minValue="0.52" maxValue="16.329999999999998"/>
    </cacheField>
    <cacheField name="EPSR Aug" numFmtId="9">
      <sharedItems containsString="0" containsBlank="1" containsNumber="1" minValue="0.45" maxValue="16.3"/>
    </cacheField>
    <cacheField name="EPSR Sept" numFmtId="9">
      <sharedItems containsString="0" containsBlank="1" containsNumber="1" minValue="0.27" maxValue="14.29"/>
    </cacheField>
    <cacheField name="EPSD Apr" numFmtId="9">
      <sharedItems containsString="0" containsBlank="1" containsNumber="1" minValue="0" maxValue="0.55130000000000001"/>
    </cacheField>
    <cacheField name="EPSD May" numFmtId="9">
      <sharedItems containsString="0" containsBlank="1" containsNumber="1" minValue="0" maxValue="0.52969999999999995"/>
    </cacheField>
    <cacheField name="EPSD Jun" numFmtId="9">
      <sharedItems containsString="0" containsBlank="1" containsNumber="1" minValue="0" maxValue="0.44019999999999998"/>
    </cacheField>
    <cacheField name="EPSD Jul" numFmtId="9">
      <sharedItems containsString="0" containsBlank="1" containsNumber="1" minValue="0" maxValue="0.59119999999999995"/>
    </cacheField>
    <cacheField name="EPSD Aug" numFmtId="9">
      <sharedItems containsString="0" containsBlank="1" containsNumber="1" minValue="0" maxValue="0.52769999999999995"/>
    </cacheField>
    <cacheField name="EPSD Sept" numFmtId="9">
      <sharedItems containsString="0" containsBlank="1" containsNumber="1" minValue="0" maxValue="0.51739999999999997"/>
    </cacheField>
    <cacheField name="PO Book / Cancel" numFmtId="9">
      <sharedItems containsSemiMixedTypes="0" containsString="0" containsNumber="1" minValue="6.2761506276150627E-3" maxValue="0.80979537068097951"/>
    </cacheField>
    <cacheField name="PO Order Repeats" numFmtId="9">
      <sharedItems containsSemiMixedTypes="0" containsString="0" containsNumber="1" minValue="2.0920502092050207E-3" maxValue="0.80862126803086209"/>
    </cacheField>
    <cacheField name="PO VDR" numFmtId="9">
      <sharedItems containsSemiMixedTypes="0" containsString="0" containsNumber="1" minValue="0" maxValue="0.56620269182100535"/>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70">
  <r>
    <x v="0"/>
    <n v="0.93"/>
    <n v="0.88"/>
    <n v="0.86"/>
    <n v="0.91"/>
    <n v="0.86"/>
    <n v="0.79"/>
    <n v="1.1299999999999999"/>
    <n v="1.06"/>
    <n v="1.01"/>
    <n v="1.08"/>
    <n v="1.02"/>
    <n v="0.94"/>
    <n v="0.35699999999999998"/>
    <n v="0.37719999999999998"/>
    <n v="0.31159999999999999"/>
    <n v="0.34410000000000002"/>
    <n v="0.30499999999999999"/>
    <n v="0.30470000000000003"/>
    <n v="0.26770935158031933"/>
    <n v="0.2672531769305963"/>
    <n v="0.21557510589768655"/>
  </r>
  <r>
    <x v="1"/>
    <n v="0.88"/>
    <n v="0.77"/>
    <n v="0.84"/>
    <n v="0.81"/>
    <n v="0.7"/>
    <n v="0.69"/>
    <n v="1.01"/>
    <n v="0.89"/>
    <n v="0.97"/>
    <n v="0.94"/>
    <n v="0.79"/>
    <n v="0.8"/>
    <n v="0.34649999999999997"/>
    <n v="0.31180000000000002"/>
    <n v="0.35820000000000002"/>
    <n v="0.3322"/>
    <n v="0.24079999999999999"/>
    <n v="0.25409999999999999"/>
    <n v="0.27191993233718637"/>
    <n v="0.2662813645334085"/>
    <n v="9.6560473639695513E-2"/>
  </r>
  <r>
    <x v="2"/>
    <n v="0.93"/>
    <n v="0.88"/>
    <n v="0.83"/>
    <n v="0.88"/>
    <n v="0.85"/>
    <n v="0.73"/>
    <n v="1.17"/>
    <n v="1.08"/>
    <n v="1.03"/>
    <n v="1.1100000000000001"/>
    <n v="1.05"/>
    <n v="0.9"/>
    <n v="0.3301"/>
    <n v="0.32979999999999998"/>
    <n v="0.31680000000000003"/>
    <n v="0.33329999999999999"/>
    <n v="0.29299999999999998"/>
    <n v="0.23930000000000001"/>
    <n v="0.39572573463935884"/>
    <n v="0.39661620658949243"/>
    <n v="3.0276046304541409E-3"/>
  </r>
  <r>
    <x v="3"/>
    <n v="0.83"/>
    <n v="0.77"/>
    <n v="0.8"/>
    <n v="0.79"/>
    <n v="0.76"/>
    <n v="0.69"/>
    <n v="1.06"/>
    <n v="0.94"/>
    <n v="0.97"/>
    <n v="0.97"/>
    <n v="0.94"/>
    <n v="0.86"/>
    <n v="9.9000000000000008E-3"/>
    <n v="5.4000000000000003E-3"/>
    <n v="1.49E-2"/>
    <n v="9.4000000000000004E-3"/>
    <n v="1.0500000000000001E-2"/>
    <n v="8.8000000000000005E-3"/>
    <n v="0.2334070796460177"/>
    <n v="0.22787610619469026"/>
    <n v="0.15117994100294985"/>
  </r>
  <r>
    <x v="4"/>
    <n v="0.71"/>
    <n v="0.93"/>
    <n v="0.54"/>
    <n v="0.7"/>
    <n v="0.99"/>
    <n v="0.56999999999999995"/>
    <n v="1.1399999999999999"/>
    <n v="1.48"/>
    <n v="0.87"/>
    <n v="1.1100000000000001"/>
    <n v="1.57"/>
    <n v="0.92"/>
    <n v="0"/>
    <n v="0"/>
    <n v="0"/>
    <n v="0"/>
    <n v="0"/>
    <n v="0"/>
    <n v="0.28195470089706098"/>
    <n v="0.28195470089706098"/>
    <n v="0.22783367200277543"/>
  </r>
  <r>
    <x v="5"/>
    <n v="0.51"/>
    <n v="0.54"/>
    <n v="0.53"/>
    <n v="0.44"/>
    <n v="0.78"/>
    <n v="0.57999999999999996"/>
    <n v="0.92"/>
    <n v="0.97"/>
    <n v="0.96"/>
    <n v="0.79"/>
    <n v="1.41"/>
    <n v="1.05"/>
    <n v="0"/>
    <n v="0"/>
    <n v="0"/>
    <n v="0"/>
    <n v="0"/>
    <n v="0"/>
    <n v="0.35495872572956633"/>
    <n v="0.35298221137077085"/>
    <n v="2.2090454598302522E-3"/>
  </r>
  <r>
    <x v="6"/>
    <n v="0.87"/>
    <n v="0.85"/>
    <n v="0.79"/>
    <n v="0.84"/>
    <n v="0.73"/>
    <n v="0.62"/>
    <n v="1.1599999999999999"/>
    <n v="1.1399999999999999"/>
    <n v="1.05"/>
    <n v="1.1200000000000001"/>
    <n v="0.99"/>
    <n v="0.83"/>
    <n v="0.35759999999999997"/>
    <n v="0.33160000000000001"/>
    <n v="0.29909999999999998"/>
    <n v="0.35199999999999998"/>
    <n v="0.25890000000000002"/>
    <n v="0.20399999999999999"/>
    <n v="0.1076478149100257"/>
    <n v="0.11327120822622108"/>
    <n v="0.11648457583547558"/>
  </r>
  <r>
    <x v="7"/>
    <n v="0.77"/>
    <n v="0.82"/>
    <n v="0.78"/>
    <n v="0.81"/>
    <n v="0.78"/>
    <n v="0.62"/>
    <n v="0.97"/>
    <n v="1.02"/>
    <n v="0.96"/>
    <n v="1.02"/>
    <n v="0.98"/>
    <n v="0.78"/>
    <n v="0.21"/>
    <n v="0.24249999999999999"/>
    <n v="0.2243"/>
    <n v="0.25640000000000002"/>
    <n v="0.24859999999999999"/>
    <n v="0.17699999999999999"/>
    <n v="0.24418734008232285"/>
    <n v="0.24407609300255867"/>
    <n v="0.16331071309378128"/>
  </r>
  <r>
    <x v="8"/>
    <n v="0.82"/>
    <n v="0.83"/>
    <n v="0.78"/>
    <n v="0.77"/>
    <n v="0.77"/>
    <n v="0.73"/>
    <n v="1.08"/>
    <n v="1.1000000000000001"/>
    <n v="1.03"/>
    <n v="1"/>
    <n v="1.01"/>
    <n v="0.97"/>
    <n v="0.35349999999999998"/>
    <n v="0.36420000000000002"/>
    <n v="0.34079999999999999"/>
    <n v="0.3165"/>
    <n v="0.32390000000000002"/>
    <n v="0.317"/>
    <n v="0.65918974593728541"/>
    <n v="0.65896086060883496"/>
    <n v="0.51865415426871142"/>
  </r>
  <r>
    <x v="9"/>
    <n v="0.71"/>
    <n v="0.46"/>
    <n v="0.44"/>
    <n v="0.45"/>
    <n v="0.34"/>
    <n v="0.51"/>
    <n v="0.94"/>
    <n v="0.61"/>
    <n v="0.57999999999999996"/>
    <n v="0.6"/>
    <n v="0.45"/>
    <n v="0.68"/>
    <n v="1.2999999999999999E-3"/>
    <n v="2.0999999999999999E-3"/>
    <n v="0"/>
    <n v="0"/>
    <n v="1.1999999999999999E-3"/>
    <n v="1.5E-3"/>
    <n v="0.25237421701353807"/>
    <n v="0.24914124065467771"/>
    <n v="3.6370984037179227E-2"/>
  </r>
  <r>
    <x v="10"/>
    <n v="0.46"/>
    <n v="0.56999999999999995"/>
    <n v="0.41"/>
    <n v="0.45"/>
    <n v="0.59"/>
    <n v="0.56999999999999995"/>
    <n v="0.79"/>
    <n v="0.99"/>
    <n v="0.71"/>
    <n v="0.78"/>
    <n v="1"/>
    <n v="0.98"/>
    <n v="7.4999999999999997E-3"/>
    <n v="6.3E-3"/>
    <n v="4.7999999999999996E-3"/>
    <n v="5.3E-3"/>
    <n v="2.5000000000000001E-3"/>
    <n v="1E-3"/>
    <n v="0.15830273357813138"/>
    <n v="0.15837073303413574"/>
    <n v="0.15558275533795729"/>
  </r>
  <r>
    <x v="11"/>
    <n v="0.56000000000000005"/>
    <n v="0.31"/>
    <n v="0.19"/>
    <n v="0.5"/>
    <n v="0.34"/>
    <n v="0.22"/>
    <n v="1.95"/>
    <n v="1.06"/>
    <n v="0.65"/>
    <n v="1.7"/>
    <n v="1.2"/>
    <n v="0.76"/>
    <n v="0"/>
    <n v="0"/>
    <n v="0"/>
    <n v="0"/>
    <n v="3.7000000000000002E-3"/>
    <n v="3.0099999999999998E-2"/>
    <n v="0.24593675192138087"/>
    <n v="0.24316492377472596"/>
    <n v="3.4773844021670657E-2"/>
  </r>
  <r>
    <x v="12"/>
    <n v="0.87"/>
    <n v="0.84"/>
    <n v="0.88"/>
    <n v="0.82"/>
    <n v="1.1599999999999999"/>
    <n v="0.87"/>
    <n v="1.1299999999999999"/>
    <n v="1.08"/>
    <n v="1.1100000000000001"/>
    <n v="1.05"/>
    <n v="1.46"/>
    <n v="1.1200000000000001"/>
    <n v="0.36459999999999998"/>
    <n v="0.35220000000000001"/>
    <n v="0.2913"/>
    <n v="0.33300000000000002"/>
    <n v="0.37869999999999998"/>
    <n v="0.3493"/>
    <n v="0.38454655844570845"/>
    <n v="0.38697513900428199"/>
    <n v="0.20163609637630217"/>
  </r>
  <r>
    <x v="13"/>
    <n v="0.44"/>
    <n v="0.52"/>
    <n v="0.5"/>
    <n v="0.48"/>
    <n v="0.64"/>
    <n v="0.68"/>
    <n v="0.64"/>
    <n v="0.74"/>
    <n v="0.71"/>
    <n v="0.69"/>
    <n v="0.93"/>
    <n v="0.99"/>
    <n v="0"/>
    <n v="0"/>
    <n v="0"/>
    <n v="0"/>
    <n v="8.6E-3"/>
    <n v="0.15609999999999999"/>
    <n v="0.23132092600998638"/>
    <n v="0.23132092600998638"/>
    <n v="0"/>
  </r>
  <r>
    <x v="14"/>
    <n v="0.67"/>
    <n v="0.6"/>
    <n v="0.71"/>
    <n v="0.48"/>
    <n v="1.01"/>
    <n v="0.63"/>
    <n v="1.37"/>
    <n v="1.21"/>
    <n v="1.45"/>
    <n v="0.97"/>
    <n v="2.1"/>
    <n v="1.29"/>
    <n v="0"/>
    <n v="0"/>
    <n v="0"/>
    <n v="0"/>
    <n v="0"/>
    <n v="0"/>
    <n v="0.29604261796042619"/>
    <n v="0.27945205479452057"/>
    <n v="5.6316590563165909E-3"/>
  </r>
  <r>
    <x v="15"/>
    <n v="0.87"/>
    <n v="0.86"/>
    <n v="0.87"/>
    <n v="0.88"/>
    <n v="0.81"/>
    <n v="0.77"/>
    <n v="1.1399999999999999"/>
    <n v="1.1000000000000001"/>
    <n v="1.1100000000000001"/>
    <n v="1.1399999999999999"/>
    <n v="1.05"/>
    <n v="1"/>
    <n v="0.34100000000000003"/>
    <n v="0.28720000000000001"/>
    <n v="0.30370000000000003"/>
    <n v="0.3357"/>
    <n v="0.26500000000000001"/>
    <n v="0.26"/>
    <n v="0.36911643270024774"/>
    <n v="0.36429947701624005"/>
    <n v="9.1659785301403798E-2"/>
  </r>
  <r>
    <x v="16"/>
    <n v="0.43"/>
    <n v="0.33"/>
    <n v="0.39"/>
    <n v="0.36"/>
    <n v="0.37"/>
    <n v="0.32"/>
    <n v="1.08"/>
    <n v="0.82"/>
    <n v="0.98"/>
    <n v="0.9"/>
    <n v="0.94"/>
    <n v="0.81"/>
    <n v="3.2000000000000002E-3"/>
    <n v="1.6000000000000001E-3"/>
    <n v="0"/>
    <n v="1.1000000000000001E-3"/>
    <n v="3.8E-3"/>
    <n v="5.1999999999999998E-3"/>
    <n v="0.23659547338221232"/>
    <n v="0.23353522473700988"/>
    <n v="0.21224099458080969"/>
  </r>
  <r>
    <x v="17"/>
    <n v="0.6"/>
    <n v="0.71"/>
    <n v="0.62"/>
    <n v="0.68"/>
    <n v="0.77"/>
    <n v="0.72"/>
    <n v="0.77"/>
    <n v="0.93"/>
    <n v="0.81"/>
    <n v="0.89"/>
    <n v="1"/>
    <n v="0.95"/>
    <n v="0"/>
    <n v="0"/>
    <n v="0"/>
    <n v="0"/>
    <n v="1.1000000000000001E-3"/>
    <n v="0"/>
    <n v="0.24537224699364951"/>
    <n v="0.24543980543169841"/>
    <n v="0.10187812457775976"/>
  </r>
  <r>
    <x v="18"/>
    <n v="0.28000000000000003"/>
    <n v="0.23"/>
    <n v="0.23"/>
    <n v="0.24"/>
    <n v="0.2"/>
    <n v="0.25"/>
    <n v="1.65"/>
    <n v="1.38"/>
    <n v="1.34"/>
    <n v="1.38"/>
    <n v="1.18"/>
    <n v="1.53"/>
    <n v="0"/>
    <n v="0"/>
    <n v="0"/>
    <n v="0"/>
    <n v="0"/>
    <n v="0"/>
    <n v="0.59188616409324857"/>
    <n v="0.59006963366636389"/>
    <n v="0.35180139267332727"/>
  </r>
  <r>
    <x v="19"/>
    <n v="0.79"/>
    <n v="0.89"/>
    <n v="0.89"/>
    <n v="0.82"/>
    <n v="1.58"/>
    <n v="1.1200000000000001"/>
    <n v="0.98"/>
    <n v="1.1100000000000001"/>
    <n v="1.1100000000000001"/>
    <n v="1.02"/>
    <n v="2"/>
    <n v="1.43"/>
    <n v="1.9E-3"/>
    <n v="1.9E-3"/>
    <n v="3.3E-3"/>
    <n v="2.3999999999999998E-3"/>
    <n v="2.5999999999999999E-3"/>
    <n v="4.4999999999999997E-3"/>
    <n v="0.33390842733908427"/>
    <n v="0.33377571333775713"/>
    <n v="1.7120106171201063E-2"/>
  </r>
  <r>
    <x v="20"/>
    <n v="0.88"/>
    <n v="0.88"/>
    <n v="0.84"/>
    <n v="0.79"/>
    <n v="0.82"/>
    <n v="0.84"/>
    <n v="0.99"/>
    <n v="0.98"/>
    <n v="0.95"/>
    <n v="0.89"/>
    <n v="0.92"/>
    <n v="0.97"/>
    <n v="0.32040000000000002"/>
    <n v="0.28070000000000001"/>
    <n v="0.26540000000000002"/>
    <n v="0.28420000000000001"/>
    <n v="0.31630000000000003"/>
    <n v="0.34379999999999999"/>
    <n v="0.25357321339330335"/>
    <n v="0.2449775112443778"/>
    <n v="0.111944027986007"/>
  </r>
  <r>
    <x v="21"/>
    <n v="0.19"/>
    <n v="0.16"/>
    <n v="0.17"/>
    <n v="0.16"/>
    <n v="0.15"/>
    <n v="0.14000000000000001"/>
    <n v="1.8"/>
    <n v="1.52"/>
    <n v="1.65"/>
    <n v="1.46"/>
    <n v="1.44"/>
    <n v="1.34"/>
    <n v="0"/>
    <n v="0"/>
    <n v="0"/>
    <n v="0"/>
    <n v="0"/>
    <n v="0"/>
    <n v="0.42589703588143524"/>
    <n v="0.42277691107644305"/>
    <n v="0.11856474258970359"/>
  </r>
  <r>
    <x v="22"/>
    <n v="0.32"/>
    <n v="0.28000000000000003"/>
    <n v="0.26"/>
    <n v="0.26"/>
    <n v="0.26"/>
    <n v="0.23"/>
    <n v="19.829999999999998"/>
    <n v="17.5"/>
    <n v="16.079999999999998"/>
    <n v="16.329999999999998"/>
    <n v="16.3"/>
    <n v="14.29"/>
    <n v="0"/>
    <n v="0"/>
    <n v="0"/>
    <n v="0"/>
    <n v="0"/>
    <n v="0"/>
    <n v="0.50258277584892874"/>
    <n v="0.50139723939368275"/>
    <n v="0.39884833601490388"/>
  </r>
  <r>
    <x v="23"/>
    <n v="0.56000000000000005"/>
    <n v="0.6"/>
    <n v="0.69"/>
    <n v="0.49"/>
    <n v="0.61"/>
    <n v="0.6"/>
    <n v="0.75"/>
    <n v="0.8"/>
    <n v="0.92"/>
    <n v="0.65"/>
    <n v="0.82"/>
    <n v="0.81"/>
    <n v="0"/>
    <n v="0"/>
    <n v="0"/>
    <n v="0"/>
    <n v="0"/>
    <n v="0"/>
    <n v="0.19472000867349704"/>
    <n v="0.18897381688079362"/>
    <n v="1.3118664281454979E-2"/>
  </r>
  <r>
    <x v="24"/>
    <n v="0.77"/>
    <n v="0.79"/>
    <n v="0.79"/>
    <n v="0.79"/>
    <n v="0.77"/>
    <n v="0.72"/>
    <n v="0.98"/>
    <n v="1.01"/>
    <n v="1"/>
    <n v="1.01"/>
    <n v="0.98"/>
    <n v="0.91"/>
    <n v="6.0199999999999997E-2"/>
    <n v="4.7800000000000002E-2"/>
    <n v="5.8799999999999998E-2"/>
    <n v="6.6000000000000003E-2"/>
    <n v="7.4700000000000003E-2"/>
    <n v="6.25E-2"/>
    <n v="0.3913760779902512"/>
    <n v="0.38755155605549307"/>
    <n v="5.4743157105361833E-3"/>
  </r>
  <r>
    <x v="25"/>
    <n v="0.46"/>
    <n v="0.36"/>
    <n v="0.37"/>
    <n v="0.27"/>
    <n v="0.54"/>
    <n v="0.35"/>
    <n v="0.89"/>
    <n v="0.69"/>
    <n v="0.72"/>
    <n v="0.52"/>
    <n v="1.07"/>
    <n v="0.69"/>
    <n v="3.5700000000000003E-2"/>
    <n v="3.2199999999999999E-2"/>
    <n v="3.1800000000000002E-2"/>
    <n v="1.89E-2"/>
    <n v="4.7300000000000002E-2"/>
    <n v="2.87E-2"/>
    <n v="0.32656813520967398"/>
    <n v="0.32062796124743653"/>
    <n v="0.30429248285128352"/>
  </r>
  <r>
    <x v="26"/>
    <m/>
    <m/>
    <m/>
    <m/>
    <m/>
    <m/>
    <m/>
    <m/>
    <m/>
    <m/>
    <m/>
    <m/>
    <m/>
    <m/>
    <m/>
    <m/>
    <m/>
    <m/>
    <n v="0.24987425812292527"/>
    <n v="0.23850719243536866"/>
    <n v="0.12342822653656574"/>
  </r>
  <r>
    <x v="27"/>
    <n v="0.91"/>
    <n v="0.88"/>
    <n v="0.92"/>
    <n v="0.91"/>
    <n v="1.1000000000000001"/>
    <n v="1.02"/>
    <n v="1.1499999999999999"/>
    <n v="1.1100000000000001"/>
    <n v="1.1599999999999999"/>
    <n v="1.1399999999999999"/>
    <n v="1.39"/>
    <n v="1.3"/>
    <n v="0.4219"/>
    <n v="0.40949999999999998"/>
    <n v="0.44019999999999998"/>
    <n v="0.41220000000000001"/>
    <n v="0.51529999999999998"/>
    <n v="0.51739999999999997"/>
    <n v="0.36447039199332776"/>
    <n v="0.34751181540172366"/>
    <n v="0.13108145676953017"/>
  </r>
  <r>
    <x v="28"/>
    <n v="0.81"/>
    <n v="1.1100000000000001"/>
    <n v="0.84"/>
    <n v="0.9"/>
    <n v="0.79"/>
    <n v="0.76"/>
    <n v="1.03"/>
    <n v="1.42"/>
    <n v="1.08"/>
    <n v="1.17"/>
    <n v="1.03"/>
    <n v="0.98"/>
    <n v="0"/>
    <n v="0"/>
    <n v="0"/>
    <n v="7.6E-3"/>
    <n v="1.2999999999999999E-2"/>
    <n v="1.9E-2"/>
    <n v="0.26932976423350147"/>
    <n v="0.26932976423350147"/>
    <n v="7.5843371426610384E-3"/>
  </r>
  <r>
    <x v="29"/>
    <n v="0.75"/>
    <n v="0.71"/>
    <n v="0.7"/>
    <n v="0.71"/>
    <n v="0.69"/>
    <n v="0.72"/>
    <n v="0.98"/>
    <n v="0.92"/>
    <n v="0.9"/>
    <n v="0.93"/>
    <n v="0.9"/>
    <n v="0.95"/>
    <n v="0.1797"/>
    <n v="0.1595"/>
    <n v="0.14199999999999999"/>
    <n v="0.16059999999999999"/>
    <n v="0.1472"/>
    <n v="0.1741"/>
    <n v="0.26048351648351648"/>
    <n v="0.26039560439560439"/>
    <n v="1.0549450549450549E-2"/>
  </r>
  <r>
    <x v="30"/>
    <n v="0.92"/>
    <n v="0.92"/>
    <n v="0.96"/>
    <n v="0.91"/>
    <n v="0.83"/>
    <n v="0.75"/>
    <n v="1.18"/>
    <n v="1.2"/>
    <n v="1.24"/>
    <n v="1.1599999999999999"/>
    <n v="1.08"/>
    <n v="0.96"/>
    <n v="0.37690000000000001"/>
    <n v="0.42359999999999998"/>
    <n v="0.41810000000000003"/>
    <n v="0.38469999999999999"/>
    <n v="0.33810000000000001"/>
    <n v="0.31430000000000002"/>
    <n v="0.76769247861348744"/>
    <n v="0.76302633040773249"/>
    <n v="0.3077435840462171"/>
  </r>
  <r>
    <x v="31"/>
    <n v="0.92"/>
    <n v="0.96"/>
    <n v="0.9"/>
    <n v="0.91"/>
    <n v="0.82"/>
    <n v="0.86"/>
    <n v="1.18"/>
    <n v="1.23"/>
    <n v="1.1499999999999999"/>
    <n v="1.17"/>
    <n v="1.04"/>
    <n v="1.0900000000000001"/>
    <n v="0.3221"/>
    <n v="0.31469999999999998"/>
    <n v="0.2823"/>
    <n v="0.32879999999999998"/>
    <n v="0.26490000000000002"/>
    <n v="0.25750000000000001"/>
    <n v="0.15159226906939954"/>
    <n v="0.15131714698397414"/>
    <n v="3.64536763188665E-2"/>
  </r>
  <r>
    <x v="32"/>
    <n v="0.05"/>
    <n v="0.06"/>
    <n v="0.05"/>
    <n v="0.05"/>
    <n v="7.0000000000000007E-2"/>
    <n v="0.06"/>
    <n v="0.88"/>
    <n v="1.06"/>
    <n v="0.8"/>
    <n v="0.8"/>
    <n v="1.05"/>
    <n v="1.01"/>
    <n v="0"/>
    <n v="0"/>
    <n v="0"/>
    <n v="0"/>
    <n v="0"/>
    <n v="0"/>
    <n v="0.80979537068097951"/>
    <n v="0.80862126803086209"/>
    <n v="0.2690372358269037"/>
  </r>
  <r>
    <x v="33"/>
    <n v="0.8"/>
    <n v="0.76"/>
    <n v="0.75"/>
    <n v="0.82"/>
    <n v="0.72"/>
    <n v="0.64"/>
    <n v="0.85"/>
    <n v="0.83"/>
    <n v="0.82"/>
    <n v="0.94"/>
    <n v="0.82"/>
    <n v="0.73"/>
    <n v="0.1346"/>
    <n v="0.1472"/>
    <n v="0.1394"/>
    <n v="0.1399"/>
    <n v="0.1429"/>
    <n v="8.9099999999999999E-2"/>
    <n v="0.16543624161073825"/>
    <n v="0.16442953020134229"/>
    <n v="0.11085011185682327"/>
  </r>
  <r>
    <x v="34"/>
    <n v="0.61"/>
    <n v="0.96"/>
    <n v="0.94"/>
    <n v="0.56000000000000005"/>
    <n v="1.1100000000000001"/>
    <n v="0.3"/>
    <n v="0.78"/>
    <n v="1.21"/>
    <n v="1.2"/>
    <n v="0.72"/>
    <n v="1.42"/>
    <n v="0.39"/>
    <n v="0.11849999999999999"/>
    <n v="0.16980000000000001"/>
    <n v="0.17399999999999999"/>
    <n v="9.4E-2"/>
    <n v="0.20760000000000001"/>
    <n v="2.0400000000000001E-2"/>
    <n v="0.51008403361344534"/>
    <n v="0.50924369747899156"/>
    <n v="0.17993697478991597"/>
  </r>
  <r>
    <x v="35"/>
    <n v="0.71"/>
    <n v="0.67"/>
    <n v="0.68"/>
    <n v="0.63"/>
    <n v="0.66"/>
    <n v="0.66"/>
    <n v="0.67"/>
    <n v="0.73"/>
    <n v="0.69"/>
    <n v="0.61"/>
    <n v="0.7"/>
    <n v="0.71"/>
    <n v="3.9699999999999999E-2"/>
    <n v="0.1477"/>
    <n v="4.7300000000000002E-2"/>
    <n v="3.6299999999999999E-2"/>
    <n v="5.16E-2"/>
    <n v="2.9000000000000001E-2"/>
    <n v="6.2761506276150627E-3"/>
    <n v="2.0920502092050207E-3"/>
    <n v="0"/>
  </r>
  <r>
    <x v="36"/>
    <n v="0.87"/>
    <n v="0.85"/>
    <n v="0.95"/>
    <n v="0.78"/>
    <n v="0.95"/>
    <n v="0.96"/>
    <n v="1.1100000000000001"/>
    <n v="1.07"/>
    <n v="1.21"/>
    <n v="0.98"/>
    <n v="1.21"/>
    <n v="1.23"/>
    <n v="0"/>
    <n v="2.5999999999999999E-3"/>
    <n v="0"/>
    <n v="1.1999999999999999E-3"/>
    <n v="2.2000000000000001E-3"/>
    <n v="0"/>
    <n v="0.5821925687334637"/>
    <n v="0.5817324283906592"/>
    <n v="0.56620269182100535"/>
  </r>
  <r>
    <x v="37"/>
    <n v="0.81"/>
    <n v="0.88"/>
    <n v="0.86"/>
    <n v="0.84"/>
    <n v="0.89"/>
    <n v="0.82"/>
    <n v="1.05"/>
    <n v="1.1499999999999999"/>
    <n v="1.1200000000000001"/>
    <n v="1.1000000000000001"/>
    <n v="1.1599999999999999"/>
    <n v="1.07"/>
    <n v="0.22689999999999999"/>
    <n v="0.28539999999999999"/>
    <n v="0.24329999999999999"/>
    <n v="0.27300000000000002"/>
    <n v="0.27689999999999998"/>
    <n v="0.27260000000000001"/>
    <n v="0.50069791787832962"/>
    <n v="0.48947307200186113"/>
    <n v="0.3621030592067"/>
  </r>
  <r>
    <x v="38"/>
    <n v="0.57999999999999996"/>
    <n v="0.64"/>
    <n v="0.52"/>
    <n v="0.5"/>
    <n v="0.62"/>
    <n v="0.6"/>
    <n v="1.26"/>
    <n v="1.38"/>
    <n v="1.1200000000000001"/>
    <n v="1.07"/>
    <n v="1.35"/>
    <n v="1.31"/>
    <n v="0"/>
    <n v="0"/>
    <n v="0"/>
    <n v="0"/>
    <n v="0"/>
    <n v="0"/>
    <n v="0.21182266009852216"/>
    <n v="0.21141215106732347"/>
    <n v="0.17840722495894909"/>
  </r>
  <r>
    <x v="39"/>
    <n v="0.81"/>
    <n v="0.81"/>
    <n v="0.82"/>
    <n v="0.73"/>
    <n v="1.95"/>
    <n v="1.43"/>
    <n v="1.0900000000000001"/>
    <n v="1.08"/>
    <n v="1.1000000000000001"/>
    <n v="0.97"/>
    <n v="2.6"/>
    <n v="1.9"/>
    <n v="6.1000000000000004E-3"/>
    <n v="6.4999999999999997E-3"/>
    <n v="8.8000000000000005E-3"/>
    <n v="1.2200000000000001E-2"/>
    <n v="1.2999999999999999E-2"/>
    <n v="1.0999999999999999E-2"/>
    <n v="0.29681050656660413"/>
    <n v="0.29624765478424014"/>
    <n v="2.2138836772983114E-2"/>
  </r>
  <r>
    <x v="40"/>
    <n v="0.47"/>
    <n v="0.65"/>
    <n v="0.44"/>
    <n v="0.52"/>
    <n v="0.59"/>
    <n v="0.56000000000000005"/>
    <n v="0.8"/>
    <n v="1.1100000000000001"/>
    <n v="0.74"/>
    <n v="0.89"/>
    <n v="1"/>
    <n v="0.95"/>
    <n v="0"/>
    <n v="0"/>
    <n v="0"/>
    <n v="1.4E-3"/>
    <n v="0"/>
    <n v="0"/>
    <n v="0.43471712938711365"/>
    <n v="0.43111576741749608"/>
    <n v="7.8378732320586689E-2"/>
  </r>
  <r>
    <x v="41"/>
    <m/>
    <m/>
    <m/>
    <m/>
    <m/>
    <m/>
    <m/>
    <m/>
    <m/>
    <m/>
    <m/>
    <m/>
    <m/>
    <m/>
    <m/>
    <m/>
    <m/>
    <m/>
    <n v="0.27864985028581796"/>
    <n v="0.27629071772071501"/>
    <n v="6.4150258597223481E-2"/>
  </r>
  <r>
    <x v="42"/>
    <n v="0.2"/>
    <n v="0.16"/>
    <n v="0.17"/>
    <n v="0.17"/>
    <n v="0.21"/>
    <n v="0.18"/>
    <n v="1.38"/>
    <n v="1.1299999999999999"/>
    <n v="1.2"/>
    <n v="1.1599999999999999"/>
    <n v="1.47"/>
    <n v="1.24"/>
    <n v="0.1067"/>
    <n v="8.7499999999999994E-2"/>
    <n v="9.3700000000000006E-2"/>
    <n v="9.9699999999999997E-2"/>
    <n v="0.1341"/>
    <n v="0.1172"/>
    <n v="0.49081885856079405"/>
    <n v="0.49081885856079405"/>
    <n v="0.13449131513647641"/>
  </r>
  <r>
    <x v="43"/>
    <n v="0.8"/>
    <n v="0.84"/>
    <n v="0.75"/>
    <n v="0.88"/>
    <n v="1"/>
    <n v="0.92"/>
    <n v="1.05"/>
    <n v="1.1000000000000001"/>
    <n v="0.98"/>
    <n v="1.1499999999999999"/>
    <n v="1.3"/>
    <n v="1.19"/>
    <n v="0"/>
    <n v="0"/>
    <n v="0"/>
    <n v="0"/>
    <n v="0"/>
    <n v="0"/>
    <n v="0.11847454346002452"/>
    <n v="0.11834548622313996"/>
    <n v="0.11608698457766019"/>
  </r>
  <r>
    <x v="44"/>
    <n v="0.93"/>
    <n v="0.89"/>
    <n v="0.92"/>
    <n v="0.79"/>
    <n v="0.92"/>
    <n v="0.8"/>
    <n v="1.23"/>
    <n v="1.17"/>
    <n v="1.21"/>
    <n v="1.04"/>
    <n v="1.2"/>
    <n v="1.06"/>
    <n v="0"/>
    <n v="0"/>
    <n v="0"/>
    <n v="0"/>
    <n v="0"/>
    <n v="0"/>
    <n v="0.30847880299251873"/>
    <n v="0.30889443059019117"/>
    <n v="0.15112219451371572"/>
  </r>
  <r>
    <x v="45"/>
    <n v="0.82"/>
    <n v="0.99"/>
    <n v="0.79"/>
    <n v="0.93"/>
    <n v="0.84"/>
    <n v="0.83"/>
    <n v="1.06"/>
    <n v="1.28"/>
    <n v="1.02"/>
    <n v="1.2"/>
    <n v="1.07"/>
    <n v="1.07"/>
    <n v="0"/>
    <n v="1E-3"/>
    <n v="0"/>
    <n v="0"/>
    <n v="0"/>
    <n v="0"/>
    <n v="0.38844967219436943"/>
    <n v="0.38922097956035479"/>
    <n v="0.28451600462784421"/>
  </r>
  <r>
    <x v="46"/>
    <n v="0.86"/>
    <n v="0.89"/>
    <n v="0.87"/>
    <n v="0.9"/>
    <n v="0.85"/>
    <n v="0.77"/>
    <n v="1.0900000000000001"/>
    <n v="1.1200000000000001"/>
    <n v="1.0900000000000001"/>
    <n v="1.1299999999999999"/>
    <n v="1.07"/>
    <n v="0.95"/>
    <n v="0.31730000000000003"/>
    <n v="0.33229999999999998"/>
    <n v="0.33400000000000002"/>
    <n v="0.3271"/>
    <n v="0.29970000000000002"/>
    <n v="0.25600000000000001"/>
    <n v="0.27604073610862961"/>
    <n v="0.27407539753439342"/>
    <n v="8.1472217259246027E-2"/>
  </r>
  <r>
    <x v="47"/>
    <m/>
    <m/>
    <m/>
    <m/>
    <m/>
    <m/>
    <m/>
    <m/>
    <m/>
    <m/>
    <m/>
    <m/>
    <m/>
    <m/>
    <m/>
    <m/>
    <m/>
    <m/>
    <n v="4.6022119158044952E-2"/>
    <n v="4.6022119158044952E-2"/>
    <n v="2.8540849090260435E-3"/>
  </r>
  <r>
    <x v="48"/>
    <n v="0.73"/>
    <n v="0.72"/>
    <n v="0.68"/>
    <n v="0.71"/>
    <n v="0.71"/>
    <n v="0.69"/>
    <n v="1.37"/>
    <n v="1.33"/>
    <n v="1.26"/>
    <n v="1.33"/>
    <n v="1.34"/>
    <n v="1.3"/>
    <n v="8.9899999999999994E-2"/>
    <n v="9.2299999999999993E-2"/>
    <n v="8.7599999999999997E-2"/>
    <n v="0.1027"/>
    <n v="0.1013"/>
    <n v="0.1149"/>
    <n v="0.29575623491552694"/>
    <n v="0.29625905068382946"/>
    <n v="1.7497988736926789E-2"/>
  </r>
  <r>
    <x v="49"/>
    <n v="0.84"/>
    <n v="0.87"/>
    <n v="0.82"/>
    <n v="0.83"/>
    <n v="0.74"/>
    <n v="0.21"/>
    <n v="1.02"/>
    <n v="1.05"/>
    <n v="0.99"/>
    <n v="1.02"/>
    <n v="0.92"/>
    <n v="0.27"/>
    <n v="4.19E-2"/>
    <n v="6.3299999999999995E-2"/>
    <n v="5.6399999999999999E-2"/>
    <n v="8.5500000000000007E-2"/>
    <n v="8.0399999999999999E-2"/>
    <n v="4.4900000000000002E-2"/>
    <n v="0.2284886312973696"/>
    <n v="0.2284886312973696"/>
    <n v="1.4712438698172091E-2"/>
  </r>
  <r>
    <x v="50"/>
    <n v="0.79"/>
    <n v="0.79"/>
    <n v="0.8"/>
    <n v="0.8"/>
    <n v="0.73"/>
    <n v="0.88"/>
    <n v="1.02"/>
    <n v="1.02"/>
    <n v="1.02"/>
    <n v="1.03"/>
    <n v="0.93"/>
    <n v="1.1399999999999999"/>
    <n v="0.1648"/>
    <n v="0.189"/>
    <n v="0.1817"/>
    <n v="0.17699999999999999"/>
    <n v="0.14369999999999999"/>
    <n v="0.2019"/>
    <n v="0.20436800436800437"/>
    <n v="0.20256620256620256"/>
    <n v="0.17226317226317225"/>
  </r>
  <r>
    <x v="51"/>
    <n v="1"/>
    <n v="0.84"/>
    <n v="0.82"/>
    <n v="0.81"/>
    <n v="0.82"/>
    <n v="0.61"/>
    <n v="1.31"/>
    <n v="1.0900000000000001"/>
    <n v="1.06"/>
    <n v="1.06"/>
    <n v="1.05"/>
    <n v="0.8"/>
    <n v="0.48970000000000002"/>
    <n v="0.42299999999999999"/>
    <n v="0.38250000000000001"/>
    <n v="0.41799999999999998"/>
    <n v="0.38500000000000001"/>
    <n v="0.33119999999999999"/>
    <n v="0.17288992609879425"/>
    <n v="0.17288992609879425"/>
    <n v="7.1567483469467133E-2"/>
  </r>
  <r>
    <x v="52"/>
    <n v="0.87"/>
    <n v="0.86"/>
    <n v="0.83"/>
    <n v="0.86"/>
    <n v="0.8"/>
    <n v="0.68"/>
    <n v="1.08"/>
    <n v="1.07"/>
    <n v="1.03"/>
    <n v="1.08"/>
    <n v="1.01"/>
    <n v="0.83"/>
    <n v="0.3286"/>
    <n v="0.34439999999999998"/>
    <n v="0.31990000000000002"/>
    <n v="0.32069999999999999"/>
    <n v="0.31490000000000001"/>
    <n v="0.23669999999999999"/>
    <n v="0.30709894443800023"/>
    <n v="0.29515137455051615"/>
    <n v="0.14708270502261919"/>
  </r>
  <r>
    <x v="53"/>
    <n v="0.85"/>
    <n v="0.78"/>
    <n v="0.76"/>
    <n v="0.76"/>
    <n v="0.79"/>
    <n v="0.67"/>
    <n v="1.03"/>
    <n v="0.94"/>
    <n v="0.92"/>
    <n v="0.92"/>
    <n v="0.96"/>
    <n v="0.81"/>
    <n v="3.3500000000000002E-2"/>
    <n v="2.8299999999999999E-2"/>
    <n v="4.48E-2"/>
    <n v="4.1599999999999998E-2"/>
    <n v="6.1100000000000002E-2"/>
    <n v="4.1000000000000002E-2"/>
    <n v="0.2344597927972373"/>
    <n v="0.23051307350764677"/>
    <n v="0.12271830291070547"/>
  </r>
  <r>
    <x v="54"/>
    <n v="0.78"/>
    <n v="0.73"/>
    <n v="0.77"/>
    <n v="0.65"/>
    <n v="0.79"/>
    <n v="0.85"/>
    <n v="1.02"/>
    <n v="0.95"/>
    <n v="1.01"/>
    <n v="0.84"/>
    <n v="1.03"/>
    <n v="1.1000000000000001"/>
    <n v="1.1000000000000001E-3"/>
    <n v="1.2999999999999999E-3"/>
    <n v="1E-3"/>
    <n v="1.5E-3"/>
    <n v="2.0999999999999999E-3"/>
    <n v="0"/>
    <n v="0.29015698680833285"/>
    <n v="0.2886050259654987"/>
    <n v="3.0263236435265326E-2"/>
  </r>
  <r>
    <x v="55"/>
    <n v="0.94"/>
    <n v="0.94"/>
    <n v="0.85"/>
    <n v="0.91"/>
    <n v="0.92"/>
    <n v="0.73"/>
    <n v="1.2"/>
    <n v="1.21"/>
    <n v="1.08"/>
    <n v="1.17"/>
    <n v="1.18"/>
    <n v="0.93"/>
    <n v="0.2641"/>
    <n v="0.24490000000000001"/>
    <n v="0.25690000000000002"/>
    <n v="0.26919999999999999"/>
    <n v="0.2447"/>
    <n v="0.2336"/>
    <n v="0.36105156267629473"/>
    <n v="0.35947196208958593"/>
    <n v="1.7939749520478394E-2"/>
  </r>
  <r>
    <x v="56"/>
    <n v="0.62"/>
    <n v="0.64"/>
    <n v="0.7"/>
    <n v="0.67"/>
    <n v="0.7"/>
    <n v="0.62"/>
    <n v="1.03"/>
    <n v="1.07"/>
    <n v="1.1499999999999999"/>
    <n v="1.1000000000000001"/>
    <n v="1.1599999999999999"/>
    <n v="1.01"/>
    <n v="0"/>
    <n v="0"/>
    <n v="0"/>
    <n v="0"/>
    <n v="0"/>
    <n v="0"/>
    <n v="0.11741863905325443"/>
    <n v="0.19360207100591717"/>
    <n v="9.2455621301775148E-2"/>
  </r>
  <r>
    <x v="57"/>
    <n v="0.88"/>
    <n v="0.82"/>
    <n v="0.77"/>
    <n v="0.81"/>
    <n v="0.78"/>
    <n v="0.75"/>
    <n v="1.1000000000000001"/>
    <n v="1.02"/>
    <n v="0.94"/>
    <n v="1.02"/>
    <n v="1"/>
    <n v="0.92"/>
    <n v="0.26319999999999999"/>
    <n v="0.21299999999999999"/>
    <n v="0.20949999999999999"/>
    <n v="0.24460000000000001"/>
    <n v="0.25650000000000001"/>
    <n v="0.2084"/>
    <n v="0.31718395155185464"/>
    <n v="0.31623769871309615"/>
    <n v="0.19275170325510976"/>
  </r>
  <r>
    <x v="58"/>
    <n v="1.02"/>
    <n v="0.96"/>
    <n v="0.93"/>
    <n v="0.94"/>
    <n v="1.08"/>
    <n v="0.95"/>
    <n v="1.32"/>
    <n v="1.24"/>
    <n v="1.2"/>
    <n v="1.22"/>
    <n v="1.4"/>
    <n v="1.24"/>
    <n v="0.40039999999999998"/>
    <n v="0.34720000000000001"/>
    <n v="0.38629999999999998"/>
    <n v="0.34410000000000002"/>
    <n v="0.3967"/>
    <n v="0.3705"/>
    <n v="0.27289419325223779"/>
    <n v="0.26960446790605158"/>
    <n v="3.8864662229362711E-2"/>
  </r>
  <r>
    <x v="59"/>
    <n v="0.97"/>
    <n v="0.84"/>
    <n v="0.81"/>
    <n v="0.81"/>
    <n v="1.29"/>
    <n v="0.96"/>
    <n v="1.28"/>
    <n v="1.0900000000000001"/>
    <n v="1.06"/>
    <n v="1.06"/>
    <n v="1.68"/>
    <n v="1.26"/>
    <n v="0.44080000000000003"/>
    <n v="0.35020000000000001"/>
    <n v="0.32890000000000003"/>
    <n v="0.35639999999999999"/>
    <n v="0.52769999999999995"/>
    <n v="0.42980000000000002"/>
    <n v="0.26102110022607383"/>
    <n v="0.25546345139412208"/>
    <n v="3.1085154483798043E-3"/>
  </r>
  <r>
    <x v="60"/>
    <n v="0.7"/>
    <n v="0.7"/>
    <n v="0.68"/>
    <n v="0.79"/>
    <n v="0.73"/>
    <n v="0.7"/>
    <n v="0.94"/>
    <n v="0.94"/>
    <n v="0.92"/>
    <n v="1.05"/>
    <n v="0.98"/>
    <n v="0.95"/>
    <n v="1.8E-3"/>
    <n v="1E-3"/>
    <n v="1.2999999999999999E-3"/>
    <n v="2.0999999999999999E-3"/>
    <n v="1.1000000000000001E-3"/>
    <n v="1.8E-3"/>
    <n v="0.55048622366288491"/>
    <n v="0.550162074554295"/>
    <n v="0.37009724473257699"/>
  </r>
  <r>
    <x v="61"/>
    <n v="0.73"/>
    <n v="0.7"/>
    <n v="0.68"/>
    <n v="0.78"/>
    <n v="0.72"/>
    <n v="0.83"/>
    <n v="1.22"/>
    <n v="1.1599999999999999"/>
    <n v="1.1299999999999999"/>
    <n v="1.3"/>
    <n v="1.2"/>
    <n v="1.37"/>
    <n v="3.0599999999999999E-2"/>
    <n v="2.3199999999999998E-2"/>
    <n v="2.3199999999999998E-2"/>
    <n v="2.3099999999999999E-2"/>
    <n v="2.1299999999999999E-2"/>
    <n v="1.9900000000000001E-2"/>
    <n v="0.29467691765948706"/>
    <n v="0.28604965080110334"/>
    <n v="9.9771113328246969E-3"/>
  </r>
  <r>
    <x v="62"/>
    <n v="0.87"/>
    <n v="0.94"/>
    <n v="0.83"/>
    <n v="0.88"/>
    <n v="0.83"/>
    <n v="0.83"/>
    <n v="1.1100000000000001"/>
    <n v="1.2"/>
    <n v="1.06"/>
    <n v="1.1299999999999999"/>
    <n v="1.07"/>
    <n v="1.06"/>
    <n v="0"/>
    <n v="0"/>
    <n v="0"/>
    <n v="0"/>
    <n v="0"/>
    <n v="1.8200000000000001E-2"/>
    <n v="0.15843000158906723"/>
    <n v="0.15827109486731289"/>
    <n v="5.6464855130038669E-2"/>
  </r>
  <r>
    <x v="63"/>
    <m/>
    <m/>
    <m/>
    <m/>
    <m/>
    <m/>
    <m/>
    <m/>
    <m/>
    <m/>
    <m/>
    <m/>
    <m/>
    <m/>
    <m/>
    <m/>
    <m/>
    <m/>
    <n v="0.11926662912208247"/>
    <n v="0.11657593392153182"/>
    <n v="5.5565984606720478E-2"/>
  </r>
  <r>
    <x v="64"/>
    <n v="0.62"/>
    <n v="0.61"/>
    <n v="0.61"/>
    <n v="0.57999999999999996"/>
    <n v="0.82"/>
    <n v="0.69"/>
    <n v="1.02"/>
    <n v="1"/>
    <n v="1"/>
    <n v="0.95"/>
    <n v="1.34"/>
    <n v="1.1100000000000001"/>
    <n v="0"/>
    <n v="0"/>
    <n v="0"/>
    <n v="0"/>
    <n v="0"/>
    <n v="0"/>
    <n v="0.68777122510292643"/>
    <n v="0.68560142427951487"/>
    <n v="0.40697674418604651"/>
  </r>
  <r>
    <x v="65"/>
    <n v="0.52"/>
    <n v="0.57999999999999996"/>
    <n v="0.54"/>
    <n v="0.54"/>
    <n v="0.54"/>
    <n v="0.54"/>
    <n v="0.64"/>
    <n v="0.72"/>
    <n v="0.66"/>
    <n v="0.66"/>
    <n v="0.65"/>
    <n v="0.65"/>
    <n v="0"/>
    <n v="0"/>
    <n v="0"/>
    <n v="0"/>
    <n v="0"/>
    <n v="0"/>
    <n v="0.15743509989233162"/>
    <n v="0.15037683933484866"/>
    <n v="1.7944730230888863E-3"/>
  </r>
  <r>
    <x v="66"/>
    <n v="0.68"/>
    <n v="0.73"/>
    <n v="0.68"/>
    <n v="0.66"/>
    <n v="1.1000000000000001"/>
    <n v="0.94"/>
    <n v="0.92"/>
    <n v="0.99"/>
    <n v="0.93"/>
    <n v="0.9"/>
    <n v="1.51"/>
    <n v="1.29"/>
    <n v="7.7000000000000002E-3"/>
    <n v="7.6E-3"/>
    <n v="1.4E-2"/>
    <n v="1.17E-2"/>
    <n v="1.37E-2"/>
    <n v="6.6E-3"/>
    <n v="0.27395796223726399"/>
    <n v="0.27296045600285002"/>
    <n v="0.26141788386177411"/>
  </r>
  <r>
    <x v="67"/>
    <n v="0.93"/>
    <n v="0.94"/>
    <n v="0.56000000000000005"/>
    <n v="0.92"/>
    <n v="0.91"/>
    <n v="0.72"/>
    <n v="1.25"/>
    <n v="1.26"/>
    <n v="0.75"/>
    <n v="1.25"/>
    <n v="1.22"/>
    <n v="0.97"/>
    <n v="0.55130000000000001"/>
    <n v="0.52969999999999995"/>
    <n v="0.26019999999999999"/>
    <n v="0.59119999999999995"/>
    <n v="0.42909999999999998"/>
    <n v="0.38009999999999999"/>
    <n v="0.30152200740436036"/>
    <n v="0.30083641848347731"/>
    <n v="2.0841903194844372E-2"/>
  </r>
  <r>
    <x v="68"/>
    <n v="0.6"/>
    <n v="0.69"/>
    <n v="0.62"/>
    <n v="0.63"/>
    <n v="0.66"/>
    <n v="0.65"/>
    <n v="0.73"/>
    <n v="0.84"/>
    <n v="0.75"/>
    <n v="0.76"/>
    <n v="0.81"/>
    <n v="0.79"/>
    <n v="5.1999999999999998E-3"/>
    <n v="1.26E-2"/>
    <n v="1.2E-2"/>
    <n v="5.5999999999999999E-3"/>
    <n v="2.12E-2"/>
    <n v="1.5100000000000001E-2"/>
    <n v="0.38512179065174457"/>
    <n v="0.38490234803598861"/>
    <n v="0.12519201228878649"/>
  </r>
  <r>
    <x v="69"/>
    <n v="0.32"/>
    <n v="0.34"/>
    <n v="0.37"/>
    <n v="0.36"/>
    <n v="0.35"/>
    <n v="0.36"/>
    <n v="0.71"/>
    <n v="0.74"/>
    <n v="0.79"/>
    <n v="0.79"/>
    <n v="0.77"/>
    <n v="0.79"/>
    <m/>
    <m/>
    <m/>
    <m/>
    <m/>
    <m/>
    <n v="0.23358270989193683"/>
    <n v="0.23358270989193683"/>
    <n v="0.215461346633416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PSDispensing" cacheId="30" dataOnRows="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112:B119" firstHeaderRow="1" firstDataRow="2" firstDataCol="1"/>
  <pivotFields count="22">
    <pivotField axis="axisCol" showAll="0">
      <items count="71">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t="default"/>
      </items>
    </pivotField>
    <pivotField showAll="0" defaultSubtotal="0"/>
    <pivotField numFmtId="9"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numFmtId="9" showAll="0" defaultSubtotal="0"/>
    <pivotField numFmtId="9" showAll="0" defaultSubtotal="0"/>
    <pivotField numFmtId="9" showAll="0" defaultSubtotal="0"/>
  </pivotFields>
  <rowFields count="1">
    <field x="-2"/>
  </rowFields>
  <rowItems count="6">
    <i>
      <x/>
    </i>
    <i i="1">
      <x v="1"/>
    </i>
    <i i="2">
      <x v="2"/>
    </i>
    <i i="3">
      <x v="3"/>
    </i>
    <i i="4">
      <x v="4"/>
    </i>
    <i i="5">
      <x v="5"/>
    </i>
  </rowItems>
  <colFields count="1">
    <field x="0"/>
  </colFields>
  <colItems count="1">
    <i>
      <x v="1"/>
    </i>
  </colItems>
  <dataFields count="6">
    <dataField name="Apr-19" fld="13" baseField="0" baseItem="20"/>
    <dataField name="May-19" fld="14" baseField="0" baseItem="3"/>
    <dataField name="Jun - 19" fld="15" baseField="0" baseItem="5"/>
    <dataField name="Jul - 19 " fld="16" baseField="0" baseItem="5"/>
    <dataField name="Aug - 19" fld="17" baseField="0" baseItem="24"/>
    <dataField name="Sept-19" fld="18" baseField="0" baseItem="51"/>
  </dataFields>
  <formats count="3">
    <format dxfId="9">
      <pivotArea collapsedLevelsAreSubtotals="1" fieldPosition="0">
        <references count="1">
          <reference field="0" count="0"/>
        </references>
      </pivotArea>
    </format>
    <format dxfId="10">
      <pivotArea outline="0" collapsedLevelsAreSubtotals="1" fieldPosition="0"/>
    </format>
    <format dxfId="11">
      <pivotArea outline="0" collapsedLevelsAreSubtotals="1" fieldPosition="0"/>
    </format>
  </formats>
  <chartFormats count="4">
    <chartFormat chart="2" format="147" series="1">
      <pivotArea type="data" outline="0" fieldPosition="0"/>
    </chartFormat>
    <chartFormat chart="2" format="148" series="1">
      <pivotArea type="data" outline="0" fieldPosition="0">
        <references count="1">
          <reference field="4294967294" count="1" selected="0">
            <x v="1"/>
          </reference>
        </references>
      </pivotArea>
    </chartFormat>
    <chartFormat chart="3" format="147" series="1">
      <pivotArea type="data" outline="0" fieldPosition="0">
        <references count="1">
          <reference field="4294967294" count="1" selected="0">
            <x v="1"/>
          </reference>
        </references>
      </pivotArea>
    </chartFormat>
    <chartFormat chart="3" format="15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OMI" cacheId="30" dataOnRows="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122:B126" firstHeaderRow="1" firstDataRow="2" firstDataCol="1"/>
  <pivotFields count="22">
    <pivotField axis="axisCol" showAll="0">
      <items count="71">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t="default"/>
      </items>
    </pivotField>
    <pivotField showAll="0" defaultSubtotal="0"/>
    <pivotField numFmtId="9"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numFmtId="9" showAll="0" defaultSubtotal="0"/>
    <pivotField dataField="1" numFmtId="9" showAll="0" defaultSubtotal="0"/>
    <pivotField dataField="1" numFmtId="9" showAll="0" defaultSubtotal="0"/>
  </pivotFields>
  <rowFields count="1">
    <field x="-2"/>
  </rowFields>
  <rowItems count="3">
    <i>
      <x/>
    </i>
    <i i="1">
      <x v="1"/>
    </i>
    <i i="2">
      <x v="2"/>
    </i>
  </rowItems>
  <colFields count="1">
    <field x="0"/>
  </colFields>
  <colItems count="1">
    <i>
      <x v="1"/>
    </i>
  </colItems>
  <dataFields count="3">
    <dataField name="Book / Cancel" fld="19" baseField="0" baseItem="0"/>
    <dataField name="Order Repeats" fld="20" baseField="0" baseItem="0"/>
    <dataField name="VDR" fld="21" baseField="0" baseItem="0"/>
  </dataFields>
  <formats count="3">
    <format dxfId="6">
      <pivotArea collapsedLevelsAreSubtotals="1" fieldPosition="0">
        <references count="1">
          <reference field="0" count="0"/>
        </references>
      </pivotArea>
    </format>
    <format dxfId="7">
      <pivotArea collapsedLevelsAreSubtotals="1" fieldPosition="0">
        <references count="1">
          <reference field="0" count="0"/>
        </references>
      </pivotArea>
    </format>
    <format dxfId="8">
      <pivotArea collapsedLevelsAreSubtotals="1" fieldPosition="0">
        <references count="1">
          <reference field="0" count="0"/>
        </references>
      </pivotArea>
    </format>
  </formats>
  <chartFormats count="71">
    <chartFormat chart="2" format="144" series="1">
      <pivotArea type="data" outline="0" fieldPosition="0">
        <references count="1">
          <reference field="4294967294" count="1" selected="0">
            <x v="0"/>
          </reference>
        </references>
      </pivotArea>
    </chartFormat>
    <chartFormat chart="2" format="145" series="1">
      <pivotArea type="data" outline="0" fieldPosition="0">
        <references count="2">
          <reference field="4294967294" count="1" selected="0">
            <x v="0"/>
          </reference>
          <reference field="0" count="1" selected="0">
            <x v="1"/>
          </reference>
        </references>
      </pivotArea>
    </chartFormat>
    <chartFormat chart="2" format="146" series="1">
      <pivotArea type="data" outline="0" fieldPosition="0">
        <references count="2">
          <reference field="4294967294" count="1" selected="0">
            <x v="0"/>
          </reference>
          <reference field="0" count="1" selected="0">
            <x v="2"/>
          </reference>
        </references>
      </pivotArea>
    </chartFormat>
    <chartFormat chart="2" format="147" series="1">
      <pivotArea type="data" outline="0" fieldPosition="0">
        <references count="2">
          <reference field="4294967294" count="1" selected="0">
            <x v="0"/>
          </reference>
          <reference field="0" count="1" selected="0">
            <x v="3"/>
          </reference>
        </references>
      </pivotArea>
    </chartFormat>
    <chartFormat chart="2" format="148" series="1">
      <pivotArea type="data" outline="0" fieldPosition="0">
        <references count="2">
          <reference field="4294967294" count="1" selected="0">
            <x v="0"/>
          </reference>
          <reference field="0" count="1" selected="0">
            <x v="4"/>
          </reference>
        </references>
      </pivotArea>
    </chartFormat>
    <chartFormat chart="2" format="149" series="1">
      <pivotArea type="data" outline="0" fieldPosition="0">
        <references count="2">
          <reference field="4294967294" count="1" selected="0">
            <x v="0"/>
          </reference>
          <reference field="0" count="1" selected="0">
            <x v="5"/>
          </reference>
        </references>
      </pivotArea>
    </chartFormat>
    <chartFormat chart="2" format="150" series="1">
      <pivotArea type="data" outline="0" fieldPosition="0">
        <references count="2">
          <reference field="4294967294" count="1" selected="0">
            <x v="0"/>
          </reference>
          <reference field="0" count="1" selected="0">
            <x v="6"/>
          </reference>
        </references>
      </pivotArea>
    </chartFormat>
    <chartFormat chart="2" format="151" series="1">
      <pivotArea type="data" outline="0" fieldPosition="0">
        <references count="2">
          <reference field="4294967294" count="1" selected="0">
            <x v="0"/>
          </reference>
          <reference field="0" count="1" selected="0">
            <x v="7"/>
          </reference>
        </references>
      </pivotArea>
    </chartFormat>
    <chartFormat chart="2" format="152" series="1">
      <pivotArea type="data" outline="0" fieldPosition="0">
        <references count="2">
          <reference field="4294967294" count="1" selected="0">
            <x v="0"/>
          </reference>
          <reference field="0" count="1" selected="0">
            <x v="8"/>
          </reference>
        </references>
      </pivotArea>
    </chartFormat>
    <chartFormat chart="2" format="153" series="1">
      <pivotArea type="data" outline="0" fieldPosition="0">
        <references count="2">
          <reference field="4294967294" count="1" selected="0">
            <x v="0"/>
          </reference>
          <reference field="0" count="1" selected="0">
            <x v="9"/>
          </reference>
        </references>
      </pivotArea>
    </chartFormat>
    <chartFormat chart="2" format="154" series="1">
      <pivotArea type="data" outline="0" fieldPosition="0">
        <references count="2">
          <reference field="4294967294" count="1" selected="0">
            <x v="0"/>
          </reference>
          <reference field="0" count="1" selected="0">
            <x v="10"/>
          </reference>
        </references>
      </pivotArea>
    </chartFormat>
    <chartFormat chart="2" format="155" series="1">
      <pivotArea type="data" outline="0" fieldPosition="0">
        <references count="2">
          <reference field="4294967294" count="1" selected="0">
            <x v="0"/>
          </reference>
          <reference field="0" count="1" selected="0">
            <x v="11"/>
          </reference>
        </references>
      </pivotArea>
    </chartFormat>
    <chartFormat chart="2" format="156" series="1">
      <pivotArea type="data" outline="0" fieldPosition="0">
        <references count="2">
          <reference field="4294967294" count="1" selected="0">
            <x v="0"/>
          </reference>
          <reference field="0" count="1" selected="0">
            <x v="12"/>
          </reference>
        </references>
      </pivotArea>
    </chartFormat>
    <chartFormat chart="2" format="157" series="1">
      <pivotArea type="data" outline="0" fieldPosition="0">
        <references count="2">
          <reference field="4294967294" count="1" selected="0">
            <x v="0"/>
          </reference>
          <reference field="0" count="1" selected="0">
            <x v="13"/>
          </reference>
        </references>
      </pivotArea>
    </chartFormat>
    <chartFormat chart="2" format="158" series="1">
      <pivotArea type="data" outline="0" fieldPosition="0">
        <references count="2">
          <reference field="4294967294" count="1" selected="0">
            <x v="0"/>
          </reference>
          <reference field="0" count="1" selected="0">
            <x v="14"/>
          </reference>
        </references>
      </pivotArea>
    </chartFormat>
    <chartFormat chart="2" format="159" series="1">
      <pivotArea type="data" outline="0" fieldPosition="0">
        <references count="2">
          <reference field="4294967294" count="1" selected="0">
            <x v="0"/>
          </reference>
          <reference field="0" count="1" selected="0">
            <x v="15"/>
          </reference>
        </references>
      </pivotArea>
    </chartFormat>
    <chartFormat chart="2" format="160" series="1">
      <pivotArea type="data" outline="0" fieldPosition="0">
        <references count="2">
          <reference field="4294967294" count="1" selected="0">
            <x v="0"/>
          </reference>
          <reference field="0" count="1" selected="0">
            <x v="16"/>
          </reference>
        </references>
      </pivotArea>
    </chartFormat>
    <chartFormat chart="2" format="161" series="1">
      <pivotArea type="data" outline="0" fieldPosition="0">
        <references count="2">
          <reference field="4294967294" count="1" selected="0">
            <x v="0"/>
          </reference>
          <reference field="0" count="1" selected="0">
            <x v="17"/>
          </reference>
        </references>
      </pivotArea>
    </chartFormat>
    <chartFormat chart="2" format="162" series="1">
      <pivotArea type="data" outline="0" fieldPosition="0">
        <references count="2">
          <reference field="4294967294" count="1" selected="0">
            <x v="0"/>
          </reference>
          <reference field="0" count="1" selected="0">
            <x v="18"/>
          </reference>
        </references>
      </pivotArea>
    </chartFormat>
    <chartFormat chart="2" format="163" series="1">
      <pivotArea type="data" outline="0" fieldPosition="0">
        <references count="2">
          <reference field="4294967294" count="1" selected="0">
            <x v="0"/>
          </reference>
          <reference field="0" count="1" selected="0">
            <x v="19"/>
          </reference>
        </references>
      </pivotArea>
    </chartFormat>
    <chartFormat chart="2" format="164" series="1">
      <pivotArea type="data" outline="0" fieldPosition="0">
        <references count="2">
          <reference field="4294967294" count="1" selected="0">
            <x v="0"/>
          </reference>
          <reference field="0" count="1" selected="0">
            <x v="20"/>
          </reference>
        </references>
      </pivotArea>
    </chartFormat>
    <chartFormat chart="2" format="165" series="1">
      <pivotArea type="data" outline="0" fieldPosition="0">
        <references count="2">
          <reference field="4294967294" count="1" selected="0">
            <x v="0"/>
          </reference>
          <reference field="0" count="1" selected="0">
            <x v="21"/>
          </reference>
        </references>
      </pivotArea>
    </chartFormat>
    <chartFormat chart="2" format="166" series="1">
      <pivotArea type="data" outline="0" fieldPosition="0">
        <references count="2">
          <reference field="4294967294" count="1" selected="0">
            <x v="0"/>
          </reference>
          <reference field="0" count="1" selected="0">
            <x v="22"/>
          </reference>
        </references>
      </pivotArea>
    </chartFormat>
    <chartFormat chart="2" format="167" series="1">
      <pivotArea type="data" outline="0" fieldPosition="0">
        <references count="2">
          <reference field="4294967294" count="1" selected="0">
            <x v="0"/>
          </reference>
          <reference field="0" count="1" selected="0">
            <x v="23"/>
          </reference>
        </references>
      </pivotArea>
    </chartFormat>
    <chartFormat chart="2" format="168" series="1">
      <pivotArea type="data" outline="0" fieldPosition="0">
        <references count="2">
          <reference field="4294967294" count="1" selected="0">
            <x v="0"/>
          </reference>
          <reference field="0" count="1" selected="0">
            <x v="24"/>
          </reference>
        </references>
      </pivotArea>
    </chartFormat>
    <chartFormat chart="2" format="169" series="1">
      <pivotArea type="data" outline="0" fieldPosition="0">
        <references count="2">
          <reference field="4294967294" count="1" selected="0">
            <x v="0"/>
          </reference>
          <reference field="0" count="1" selected="0">
            <x v="25"/>
          </reference>
        </references>
      </pivotArea>
    </chartFormat>
    <chartFormat chart="2" format="170" series="1">
      <pivotArea type="data" outline="0" fieldPosition="0">
        <references count="2">
          <reference field="4294967294" count="1" selected="0">
            <x v="0"/>
          </reference>
          <reference field="0" count="1" selected="0">
            <x v="26"/>
          </reference>
        </references>
      </pivotArea>
    </chartFormat>
    <chartFormat chart="2" format="171" series="1">
      <pivotArea type="data" outline="0" fieldPosition="0">
        <references count="2">
          <reference field="4294967294" count="1" selected="0">
            <x v="0"/>
          </reference>
          <reference field="0" count="1" selected="0">
            <x v="27"/>
          </reference>
        </references>
      </pivotArea>
    </chartFormat>
    <chartFormat chart="2" format="172" series="1">
      <pivotArea type="data" outline="0" fieldPosition="0">
        <references count="2">
          <reference field="4294967294" count="1" selected="0">
            <x v="0"/>
          </reference>
          <reference field="0" count="1" selected="0">
            <x v="28"/>
          </reference>
        </references>
      </pivotArea>
    </chartFormat>
    <chartFormat chart="2" format="173" series="1">
      <pivotArea type="data" outline="0" fieldPosition="0">
        <references count="2">
          <reference field="4294967294" count="1" selected="0">
            <x v="0"/>
          </reference>
          <reference field="0" count="1" selected="0">
            <x v="29"/>
          </reference>
        </references>
      </pivotArea>
    </chartFormat>
    <chartFormat chart="2" format="174" series="1">
      <pivotArea type="data" outline="0" fieldPosition="0">
        <references count="2">
          <reference field="4294967294" count="1" selected="0">
            <x v="0"/>
          </reference>
          <reference field="0" count="1" selected="0">
            <x v="30"/>
          </reference>
        </references>
      </pivotArea>
    </chartFormat>
    <chartFormat chart="2" format="175" series="1">
      <pivotArea type="data" outline="0" fieldPosition="0">
        <references count="2">
          <reference field="4294967294" count="1" selected="0">
            <x v="0"/>
          </reference>
          <reference field="0" count="1" selected="0">
            <x v="31"/>
          </reference>
        </references>
      </pivotArea>
    </chartFormat>
    <chartFormat chart="2" format="176" series="1">
      <pivotArea type="data" outline="0" fieldPosition="0">
        <references count="2">
          <reference field="4294967294" count="1" selected="0">
            <x v="0"/>
          </reference>
          <reference field="0" count="1" selected="0">
            <x v="32"/>
          </reference>
        </references>
      </pivotArea>
    </chartFormat>
    <chartFormat chart="2" format="177" series="1">
      <pivotArea type="data" outline="0" fieldPosition="0">
        <references count="2">
          <reference field="4294967294" count="1" selected="0">
            <x v="0"/>
          </reference>
          <reference field="0" count="1" selected="0">
            <x v="33"/>
          </reference>
        </references>
      </pivotArea>
    </chartFormat>
    <chartFormat chart="2" format="178" series="1">
      <pivotArea type="data" outline="0" fieldPosition="0">
        <references count="2">
          <reference field="4294967294" count="1" selected="0">
            <x v="0"/>
          </reference>
          <reference field="0" count="1" selected="0">
            <x v="34"/>
          </reference>
        </references>
      </pivotArea>
    </chartFormat>
    <chartFormat chart="2" format="179" series="1">
      <pivotArea type="data" outline="0" fieldPosition="0">
        <references count="2">
          <reference field="4294967294" count="1" selected="0">
            <x v="0"/>
          </reference>
          <reference field="0" count="1" selected="0">
            <x v="35"/>
          </reference>
        </references>
      </pivotArea>
    </chartFormat>
    <chartFormat chart="2" format="180" series="1">
      <pivotArea type="data" outline="0" fieldPosition="0">
        <references count="2">
          <reference field="4294967294" count="1" selected="0">
            <x v="0"/>
          </reference>
          <reference field="0" count="1" selected="0">
            <x v="36"/>
          </reference>
        </references>
      </pivotArea>
    </chartFormat>
    <chartFormat chart="2" format="181" series="1">
      <pivotArea type="data" outline="0" fieldPosition="0">
        <references count="2">
          <reference field="4294967294" count="1" selected="0">
            <x v="0"/>
          </reference>
          <reference field="0" count="1" selected="0">
            <x v="37"/>
          </reference>
        </references>
      </pivotArea>
    </chartFormat>
    <chartFormat chart="2" format="182" series="1">
      <pivotArea type="data" outline="0" fieldPosition="0">
        <references count="2">
          <reference field="4294967294" count="1" selected="0">
            <x v="0"/>
          </reference>
          <reference field="0" count="1" selected="0">
            <x v="38"/>
          </reference>
        </references>
      </pivotArea>
    </chartFormat>
    <chartFormat chart="2" format="183" series="1">
      <pivotArea type="data" outline="0" fieldPosition="0">
        <references count="2">
          <reference field="4294967294" count="1" selected="0">
            <x v="0"/>
          </reference>
          <reference field="0" count="1" selected="0">
            <x v="39"/>
          </reference>
        </references>
      </pivotArea>
    </chartFormat>
    <chartFormat chart="2" format="184" series="1">
      <pivotArea type="data" outline="0" fieldPosition="0">
        <references count="2">
          <reference field="4294967294" count="1" selected="0">
            <x v="0"/>
          </reference>
          <reference field="0" count="1" selected="0">
            <x v="40"/>
          </reference>
        </references>
      </pivotArea>
    </chartFormat>
    <chartFormat chart="2" format="185" series="1">
      <pivotArea type="data" outline="0" fieldPosition="0">
        <references count="2">
          <reference field="4294967294" count="1" selected="0">
            <x v="0"/>
          </reference>
          <reference field="0" count="1" selected="0">
            <x v="41"/>
          </reference>
        </references>
      </pivotArea>
    </chartFormat>
    <chartFormat chart="2" format="186" series="1">
      <pivotArea type="data" outline="0" fieldPosition="0">
        <references count="2">
          <reference field="4294967294" count="1" selected="0">
            <x v="0"/>
          </reference>
          <reference field="0" count="1" selected="0">
            <x v="42"/>
          </reference>
        </references>
      </pivotArea>
    </chartFormat>
    <chartFormat chart="2" format="187" series="1">
      <pivotArea type="data" outline="0" fieldPosition="0">
        <references count="2">
          <reference field="4294967294" count="1" selected="0">
            <x v="0"/>
          </reference>
          <reference field="0" count="1" selected="0">
            <x v="43"/>
          </reference>
        </references>
      </pivotArea>
    </chartFormat>
    <chartFormat chart="2" format="188" series="1">
      <pivotArea type="data" outline="0" fieldPosition="0">
        <references count="2">
          <reference field="4294967294" count="1" selected="0">
            <x v="0"/>
          </reference>
          <reference field="0" count="1" selected="0">
            <x v="44"/>
          </reference>
        </references>
      </pivotArea>
    </chartFormat>
    <chartFormat chart="2" format="189" series="1">
      <pivotArea type="data" outline="0" fieldPosition="0">
        <references count="2">
          <reference field="4294967294" count="1" selected="0">
            <x v="0"/>
          </reference>
          <reference field="0" count="1" selected="0">
            <x v="45"/>
          </reference>
        </references>
      </pivotArea>
    </chartFormat>
    <chartFormat chart="2" format="190" series="1">
      <pivotArea type="data" outline="0" fieldPosition="0">
        <references count="2">
          <reference field="4294967294" count="1" selected="0">
            <x v="0"/>
          </reference>
          <reference field="0" count="1" selected="0">
            <x v="46"/>
          </reference>
        </references>
      </pivotArea>
    </chartFormat>
    <chartFormat chart="2" format="191" series="1">
      <pivotArea type="data" outline="0" fieldPosition="0">
        <references count="2">
          <reference field="4294967294" count="1" selected="0">
            <x v="0"/>
          </reference>
          <reference field="0" count="1" selected="0">
            <x v="47"/>
          </reference>
        </references>
      </pivotArea>
    </chartFormat>
    <chartFormat chart="2" format="192" series="1">
      <pivotArea type="data" outline="0" fieldPosition="0">
        <references count="2">
          <reference field="4294967294" count="1" selected="0">
            <x v="0"/>
          </reference>
          <reference field="0" count="1" selected="0">
            <x v="48"/>
          </reference>
        </references>
      </pivotArea>
    </chartFormat>
    <chartFormat chart="2" format="193" series="1">
      <pivotArea type="data" outline="0" fieldPosition="0">
        <references count="2">
          <reference field="4294967294" count="1" selected="0">
            <x v="0"/>
          </reference>
          <reference field="0" count="1" selected="0">
            <x v="49"/>
          </reference>
        </references>
      </pivotArea>
    </chartFormat>
    <chartFormat chart="2" format="194" series="1">
      <pivotArea type="data" outline="0" fieldPosition="0">
        <references count="2">
          <reference field="4294967294" count="1" selected="0">
            <x v="0"/>
          </reference>
          <reference field="0" count="1" selected="0">
            <x v="50"/>
          </reference>
        </references>
      </pivotArea>
    </chartFormat>
    <chartFormat chart="2" format="195" series="1">
      <pivotArea type="data" outline="0" fieldPosition="0">
        <references count="2">
          <reference field="4294967294" count="1" selected="0">
            <x v="0"/>
          </reference>
          <reference field="0" count="1" selected="0">
            <x v="51"/>
          </reference>
        </references>
      </pivotArea>
    </chartFormat>
    <chartFormat chart="2" format="196" series="1">
      <pivotArea type="data" outline="0" fieldPosition="0">
        <references count="2">
          <reference field="4294967294" count="1" selected="0">
            <x v="0"/>
          </reference>
          <reference field="0" count="1" selected="0">
            <x v="52"/>
          </reference>
        </references>
      </pivotArea>
    </chartFormat>
    <chartFormat chart="2" format="197" series="1">
      <pivotArea type="data" outline="0" fieldPosition="0">
        <references count="2">
          <reference field="4294967294" count="1" selected="0">
            <x v="0"/>
          </reference>
          <reference field="0" count="1" selected="0">
            <x v="53"/>
          </reference>
        </references>
      </pivotArea>
    </chartFormat>
    <chartFormat chart="2" format="198" series="1">
      <pivotArea type="data" outline="0" fieldPosition="0">
        <references count="2">
          <reference field="4294967294" count="1" selected="0">
            <x v="0"/>
          </reference>
          <reference field="0" count="1" selected="0">
            <x v="54"/>
          </reference>
        </references>
      </pivotArea>
    </chartFormat>
    <chartFormat chart="2" format="199" series="1">
      <pivotArea type="data" outline="0" fieldPosition="0">
        <references count="2">
          <reference field="4294967294" count="1" selected="0">
            <x v="0"/>
          </reference>
          <reference field="0" count="1" selected="0">
            <x v="55"/>
          </reference>
        </references>
      </pivotArea>
    </chartFormat>
    <chartFormat chart="2" format="200" series="1">
      <pivotArea type="data" outline="0" fieldPosition="0">
        <references count="2">
          <reference field="4294967294" count="1" selected="0">
            <x v="0"/>
          </reference>
          <reference field="0" count="1" selected="0">
            <x v="56"/>
          </reference>
        </references>
      </pivotArea>
    </chartFormat>
    <chartFormat chart="2" format="201" series="1">
      <pivotArea type="data" outline="0" fieldPosition="0">
        <references count="2">
          <reference field="4294967294" count="1" selected="0">
            <x v="0"/>
          </reference>
          <reference field="0" count="1" selected="0">
            <x v="57"/>
          </reference>
        </references>
      </pivotArea>
    </chartFormat>
    <chartFormat chart="2" format="202" series="1">
      <pivotArea type="data" outline="0" fieldPosition="0">
        <references count="2">
          <reference field="4294967294" count="1" selected="0">
            <x v="0"/>
          </reference>
          <reference field="0" count="1" selected="0">
            <x v="58"/>
          </reference>
        </references>
      </pivotArea>
    </chartFormat>
    <chartFormat chart="2" format="203" series="1">
      <pivotArea type="data" outline="0" fieldPosition="0">
        <references count="2">
          <reference field="4294967294" count="1" selected="0">
            <x v="0"/>
          </reference>
          <reference field="0" count="1" selected="0">
            <x v="59"/>
          </reference>
        </references>
      </pivotArea>
    </chartFormat>
    <chartFormat chart="2" format="204" series="1">
      <pivotArea type="data" outline="0" fieldPosition="0">
        <references count="2">
          <reference field="4294967294" count="1" selected="0">
            <x v="0"/>
          </reference>
          <reference field="0" count="1" selected="0">
            <x v="60"/>
          </reference>
        </references>
      </pivotArea>
    </chartFormat>
    <chartFormat chart="2" format="205" series="1">
      <pivotArea type="data" outline="0" fieldPosition="0">
        <references count="2">
          <reference field="4294967294" count="1" selected="0">
            <x v="0"/>
          </reference>
          <reference field="0" count="1" selected="0">
            <x v="61"/>
          </reference>
        </references>
      </pivotArea>
    </chartFormat>
    <chartFormat chart="2" format="206" series="1">
      <pivotArea type="data" outline="0" fieldPosition="0">
        <references count="2">
          <reference field="4294967294" count="1" selected="0">
            <x v="0"/>
          </reference>
          <reference field="0" count="1" selected="0">
            <x v="62"/>
          </reference>
        </references>
      </pivotArea>
    </chartFormat>
    <chartFormat chart="2" format="207" series="1">
      <pivotArea type="data" outline="0" fieldPosition="0">
        <references count="2">
          <reference field="4294967294" count="1" selected="0">
            <x v="0"/>
          </reference>
          <reference field="0" count="1" selected="0">
            <x v="63"/>
          </reference>
        </references>
      </pivotArea>
    </chartFormat>
    <chartFormat chart="2" format="208" series="1">
      <pivotArea type="data" outline="0" fieldPosition="0">
        <references count="2">
          <reference field="4294967294" count="1" selected="0">
            <x v="0"/>
          </reference>
          <reference field="0" count="1" selected="0">
            <x v="64"/>
          </reference>
        </references>
      </pivotArea>
    </chartFormat>
    <chartFormat chart="2" format="209" series="1">
      <pivotArea type="data" outline="0" fieldPosition="0">
        <references count="2">
          <reference field="4294967294" count="1" selected="0">
            <x v="0"/>
          </reference>
          <reference field="0" count="1" selected="0">
            <x v="65"/>
          </reference>
        </references>
      </pivotArea>
    </chartFormat>
    <chartFormat chart="2" format="210" series="1">
      <pivotArea type="data" outline="0" fieldPosition="0">
        <references count="2">
          <reference field="4294967294" count="1" selected="0">
            <x v="0"/>
          </reference>
          <reference field="0" count="1" selected="0">
            <x v="66"/>
          </reference>
        </references>
      </pivotArea>
    </chartFormat>
    <chartFormat chart="2" format="211" series="1">
      <pivotArea type="data" outline="0" fieldPosition="0">
        <references count="2">
          <reference field="4294967294" count="1" selected="0">
            <x v="0"/>
          </reference>
          <reference field="0" count="1" selected="0">
            <x v="67"/>
          </reference>
        </references>
      </pivotArea>
    </chartFormat>
    <chartFormat chart="2" format="212" series="1">
      <pivotArea type="data" outline="0" fieldPosition="0">
        <references count="2">
          <reference field="4294967294" count="1" selected="0">
            <x v="0"/>
          </reference>
          <reference field="0" count="1" selected="0">
            <x v="68"/>
          </reference>
        </references>
      </pivotArea>
    </chartFormat>
    <chartFormat chart="2" format="213" series="1">
      <pivotArea type="data" outline="0" fieldPosition="0">
        <references count="2">
          <reference field="4294967294" count="1" selected="0">
            <x v="0"/>
          </reference>
          <reference field="0" count="1" selected="0">
            <x v="69"/>
          </reference>
        </references>
      </pivotArea>
    </chartFormat>
    <chartFormat chart="3" format="21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PS" cacheId="30" dataOnRows="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2:B99" firstHeaderRow="1" firstDataRow="2" firstDataCol="1"/>
  <pivotFields count="22">
    <pivotField axis="axisCol" showAll="0">
      <items count="71">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t="default"/>
      </items>
    </pivotField>
    <pivotField dataField="1" showAll="0" defaultSubtotal="0"/>
    <pivotField dataField="1" numFmtId="9" showAl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9" showAll="0" defaultSubtotal="0"/>
    <pivotField numFmtId="9" showAll="0" defaultSubtotal="0"/>
    <pivotField numFmtId="9" showAll="0" defaultSubtotal="0"/>
  </pivotFields>
  <rowFields count="1">
    <field x="-2"/>
  </rowFields>
  <rowItems count="6">
    <i>
      <x/>
    </i>
    <i i="1">
      <x v="1"/>
    </i>
    <i i="2">
      <x v="2"/>
    </i>
    <i i="3">
      <x v="3"/>
    </i>
    <i i="4">
      <x v="4"/>
    </i>
    <i i="5">
      <x v="5"/>
    </i>
  </rowItems>
  <colFields count="1">
    <field x="0"/>
  </colFields>
  <colItems count="1">
    <i>
      <x v="1"/>
    </i>
  </colItems>
  <dataFields count="6">
    <dataField name="Apr-19" fld="1" baseField="0" baseItem="20"/>
    <dataField name="May-19" fld="2" baseField="0" baseItem="3"/>
    <dataField name="Jun-19" fld="3" baseField="0" baseItem="3"/>
    <dataField name="Jul - 19 " fld="4" baseField="0" baseItem="5"/>
    <dataField name="Aug - 19" fld="5" baseField="0" baseItem="24"/>
    <dataField name="Sept-19" fld="6" baseField="0" baseItem="51"/>
  </dataFields>
  <formats count="3">
    <format dxfId="3">
      <pivotArea collapsedLevelsAreSubtotals="1" fieldPosition="0">
        <references count="1">
          <reference field="0" count="0"/>
        </references>
      </pivotArea>
    </format>
    <format dxfId="4">
      <pivotArea collapsedLevelsAreSubtotals="1" fieldPosition="0">
        <references count="1">
          <reference field="0" count="0"/>
        </references>
      </pivotArea>
    </format>
    <format dxfId="5">
      <pivotArea collapsedLevelsAreSubtotals="1" fieldPosition="0">
        <references count="1">
          <reference field="0" count="0"/>
        </references>
      </pivotArea>
    </format>
  </formats>
  <chartFormats count="3">
    <chartFormat chart="2" format="147" series="1">
      <pivotArea type="data" outline="0" fieldPosition="0">
        <references count="1">
          <reference field="4294967294" count="1" selected="0">
            <x v="1"/>
          </reference>
        </references>
      </pivotArea>
    </chartFormat>
    <chartFormat chart="3" format="147" series="1">
      <pivotArea type="data" outline="0" fieldPosition="0">
        <references count="1">
          <reference field="4294967294" count="1" selected="0">
            <x v="1"/>
          </reference>
        </references>
      </pivotArea>
    </chartFormat>
    <chartFormat chart="3" format="15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EPSRepeats" cacheId="30" dataOnRows="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102:B109" firstHeaderRow="1" firstDataRow="2" firstDataCol="1"/>
  <pivotFields count="22">
    <pivotField axis="axisCol" showAll="0">
      <items count="71">
        <item h="1"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t="default"/>
      </items>
    </pivotField>
    <pivotField showAll="0" defaultSubtotal="0"/>
    <pivotField numFmtId="9" showAl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numFmtId="9" showAll="0" defaultSubtotal="0"/>
    <pivotField numFmtId="9" showAll="0" defaultSubtotal="0"/>
    <pivotField numFmtId="9" showAll="0" defaultSubtotal="0"/>
  </pivotFields>
  <rowFields count="1">
    <field x="-2"/>
  </rowFields>
  <rowItems count="6">
    <i>
      <x/>
    </i>
    <i i="1">
      <x v="1"/>
    </i>
    <i i="2">
      <x v="2"/>
    </i>
    <i i="3">
      <x v="3"/>
    </i>
    <i i="4">
      <x v="4"/>
    </i>
    <i i="5">
      <x v="5"/>
    </i>
  </rowItems>
  <colFields count="1">
    <field x="0"/>
  </colFields>
  <colItems count="1">
    <i>
      <x v="1"/>
    </i>
  </colItems>
  <dataFields count="6">
    <dataField name="Apr-19" fld="7" baseField="0" baseItem="20"/>
    <dataField name="May-19" fld="8" baseField="0" baseItem="3"/>
    <dataField name="Jun-19" fld="9" baseField="0" baseItem="3"/>
    <dataField name="Jul - 19 " fld="10" baseField="0" baseItem="5"/>
    <dataField name="Aug - 19" fld="11" baseField="0" baseItem="24"/>
    <dataField name="Sept-19" fld="12" baseField="0" baseItem="51"/>
  </dataFields>
  <formats count="3">
    <format dxfId="0">
      <pivotArea collapsedLevelsAreSubtotals="1" fieldPosition="0">
        <references count="1">
          <reference field="0" count="0"/>
        </references>
      </pivotArea>
    </format>
    <format dxfId="1">
      <pivotArea collapsedLevelsAreSubtotals="1" fieldPosition="0">
        <references count="1">
          <reference field="0" count="0"/>
        </references>
      </pivotArea>
    </format>
    <format dxfId="2">
      <pivotArea collapsedLevelsAreSubtotals="1" fieldPosition="0">
        <references count="1">
          <reference field="0" count="0"/>
        </references>
      </pivotArea>
    </format>
  </formats>
  <chartFormats count="4">
    <chartFormat chart="2" format="147" series="1">
      <pivotArea type="data" outline="0" fieldPosition="0"/>
    </chartFormat>
    <chartFormat chart="2" format="148" series="1">
      <pivotArea type="data" outline="0" fieldPosition="0">
        <references count="1">
          <reference field="4294967294" count="1" selected="0">
            <x v="1"/>
          </reference>
        </references>
      </pivotArea>
    </chartFormat>
    <chartFormat chart="3" format="147" series="1">
      <pivotArea type="data" outline="0" fieldPosition="0">
        <references count="1">
          <reference field="4294967294" count="1" selected="0">
            <x v="1"/>
          </reference>
        </references>
      </pivotArea>
    </chartFormat>
    <chartFormat chart="3" format="15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2" sourceName="Name">
  <pivotTables>
    <pivotTable tabId="15" name="EPS"/>
    <pivotTable tabId="15" name="EPSRepeats"/>
    <pivotTable tabId="15" name="EPSDispensing"/>
    <pivotTable tabId="15" name="POMI"/>
  </pivotTables>
  <data>
    <tabular pivotCacheId="6">
      <items count="70">
        <i x="0"/>
        <i x="1" s="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56"/>
        <i x="57"/>
        <i x="58"/>
        <i x="59"/>
        <i x="60"/>
        <i x="61"/>
        <i x="62"/>
        <i x="63"/>
        <i x="64"/>
        <i x="65"/>
        <i x="66"/>
        <i x="67"/>
        <i x="68"/>
        <i x="6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2" cache="Slicer_Name2" caption="Name" lockedPosition="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app.powerbi.com/view?r=eyJrIjoiMGZkODVkZDItMzg0ZS00NGRjLTgwYjctYmM0MGUxOGM1ZGMyIiwidCI6IjUwZjYwNzFmLWJiZmUtNDAxYS04ODAzLTY3Mzc0OGU2MjllMiIsImMiOjh9"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Y108"/>
  <sheetViews>
    <sheetView topLeftCell="A10" zoomScale="80" zoomScaleNormal="80" workbookViewId="0">
      <selection activeCell="Z15" sqref="Z15"/>
    </sheetView>
  </sheetViews>
  <sheetFormatPr defaultRowHeight="15" x14ac:dyDescent="0.25"/>
  <cols>
    <col min="19" max="19" width="2.5703125" customWidth="1"/>
  </cols>
  <sheetData>
    <row r="1" spans="1:25" s="19" customFormat="1" ht="23.25" customHeight="1" x14ac:dyDescent="0.25">
      <c r="A1" s="62"/>
      <c r="B1" s="63"/>
      <c r="C1" s="243" t="s">
        <v>300</v>
      </c>
      <c r="D1" s="243"/>
      <c r="E1" s="243"/>
      <c r="F1" s="243"/>
      <c r="G1" s="243"/>
      <c r="H1" s="243"/>
      <c r="I1" s="243"/>
      <c r="J1" s="243"/>
      <c r="K1" s="243"/>
      <c r="L1" s="243"/>
      <c r="M1" s="243"/>
      <c r="N1" s="243"/>
      <c r="O1" s="243"/>
      <c r="P1" s="64"/>
      <c r="Q1" s="64"/>
      <c r="R1" s="65"/>
    </row>
    <row r="2" spans="1:25" s="19" customFormat="1" ht="23.25" x14ac:dyDescent="0.25">
      <c r="A2" s="66"/>
      <c r="B2" s="59"/>
      <c r="C2" s="244"/>
      <c r="D2" s="244"/>
      <c r="E2" s="244"/>
      <c r="F2" s="244"/>
      <c r="G2" s="244"/>
      <c r="H2" s="244"/>
      <c r="I2" s="244"/>
      <c r="J2" s="244"/>
      <c r="K2" s="244"/>
      <c r="L2" s="244"/>
      <c r="M2" s="244"/>
      <c r="N2" s="244"/>
      <c r="O2" s="244"/>
      <c r="P2" s="60"/>
      <c r="Q2" s="60"/>
      <c r="R2" s="67"/>
    </row>
    <row r="3" spans="1:25" s="19" customFormat="1" ht="23.25" x14ac:dyDescent="0.25">
      <c r="A3" s="66"/>
      <c r="B3" s="59"/>
      <c r="C3" s="244"/>
      <c r="D3" s="244"/>
      <c r="E3" s="244"/>
      <c r="F3" s="244"/>
      <c r="G3" s="244"/>
      <c r="H3" s="244"/>
      <c r="I3" s="244"/>
      <c r="J3" s="244"/>
      <c r="K3" s="244"/>
      <c r="L3" s="244"/>
      <c r="M3" s="244"/>
      <c r="N3" s="244"/>
      <c r="O3" s="244"/>
      <c r="P3" s="60"/>
      <c r="Q3" s="60"/>
      <c r="R3" s="68"/>
    </row>
    <row r="4" spans="1:25" s="19" customFormat="1" ht="23.25" x14ac:dyDescent="0.25">
      <c r="A4" s="66"/>
      <c r="B4" s="59"/>
      <c r="C4" s="244"/>
      <c r="D4" s="244"/>
      <c r="E4" s="244"/>
      <c r="F4" s="244"/>
      <c r="G4" s="244"/>
      <c r="H4" s="244"/>
      <c r="I4" s="244"/>
      <c r="J4" s="244"/>
      <c r="K4" s="244"/>
      <c r="L4" s="244"/>
      <c r="M4" s="244"/>
      <c r="N4" s="244"/>
      <c r="O4" s="244"/>
      <c r="P4" s="60"/>
      <c r="Q4" s="60"/>
      <c r="R4" s="69"/>
    </row>
    <row r="5" spans="1:25" s="19" customFormat="1" x14ac:dyDescent="0.25">
      <c r="A5" s="70"/>
      <c r="B5" s="61"/>
      <c r="C5" s="61"/>
      <c r="D5" s="61"/>
      <c r="E5" s="61"/>
      <c r="F5" s="61"/>
      <c r="G5" s="61"/>
      <c r="H5" s="61"/>
      <c r="I5" s="61"/>
      <c r="J5" s="61"/>
      <c r="K5" s="61"/>
      <c r="L5" s="61"/>
      <c r="M5" s="61"/>
      <c r="N5" s="61"/>
      <c r="O5" s="61"/>
      <c r="P5" s="61"/>
      <c r="Q5" s="61"/>
      <c r="R5" s="67"/>
    </row>
    <row r="6" spans="1:25" s="19" customFormat="1" ht="20.25" customHeight="1" x14ac:dyDescent="0.25">
      <c r="A6" s="245" t="s">
        <v>31</v>
      </c>
      <c r="B6" s="246"/>
      <c r="C6" s="246"/>
      <c r="D6" s="246"/>
      <c r="E6" s="246"/>
      <c r="F6" s="246"/>
      <c r="G6" s="246"/>
      <c r="H6" s="246"/>
      <c r="I6" s="246"/>
      <c r="J6" s="246"/>
      <c r="K6" s="246"/>
      <c r="L6" s="246"/>
      <c r="M6" s="246"/>
      <c r="N6" s="246"/>
      <c r="O6" s="246"/>
      <c r="P6" s="246"/>
      <c r="Q6" s="246"/>
      <c r="R6" s="247"/>
    </row>
    <row r="7" spans="1:25" s="19" customFormat="1" ht="15" customHeight="1" x14ac:dyDescent="0.25">
      <c r="A7" s="236" t="s">
        <v>60</v>
      </c>
      <c r="B7" s="237"/>
      <c r="C7" s="237"/>
      <c r="D7" s="237"/>
      <c r="E7" s="237"/>
      <c r="F7" s="237"/>
      <c r="G7" s="237"/>
      <c r="H7" s="237"/>
      <c r="I7" s="237"/>
      <c r="J7" s="237"/>
      <c r="K7" s="237"/>
      <c r="L7" s="237"/>
      <c r="M7" s="237"/>
      <c r="N7" s="237"/>
      <c r="O7" s="237"/>
      <c r="P7" s="237"/>
      <c r="Q7" s="237"/>
      <c r="R7" s="238"/>
    </row>
    <row r="8" spans="1:25" s="19" customFormat="1" ht="21.75" customHeight="1" x14ac:dyDescent="0.25">
      <c r="A8" s="236"/>
      <c r="B8" s="237"/>
      <c r="C8" s="237"/>
      <c r="D8" s="237"/>
      <c r="E8" s="237"/>
      <c r="F8" s="237"/>
      <c r="G8" s="237"/>
      <c r="H8" s="237"/>
      <c r="I8" s="237"/>
      <c r="J8" s="237"/>
      <c r="K8" s="237"/>
      <c r="L8" s="237"/>
      <c r="M8" s="237"/>
      <c r="N8" s="237"/>
      <c r="O8" s="237"/>
      <c r="P8" s="237"/>
      <c r="Q8" s="237"/>
      <c r="R8" s="238"/>
      <c r="Y8" s="19" t="s">
        <v>284</v>
      </c>
    </row>
    <row r="9" spans="1:25" s="19" customFormat="1" x14ac:dyDescent="0.25">
      <c r="A9" s="236"/>
      <c r="B9" s="237"/>
      <c r="C9" s="237"/>
      <c r="D9" s="237"/>
      <c r="E9" s="237"/>
      <c r="F9" s="237"/>
      <c r="G9" s="237"/>
      <c r="H9" s="237"/>
      <c r="I9" s="237"/>
      <c r="J9" s="237"/>
      <c r="K9" s="237"/>
      <c r="L9" s="237"/>
      <c r="M9" s="237"/>
      <c r="N9" s="237"/>
      <c r="O9" s="237"/>
      <c r="P9" s="237"/>
      <c r="Q9" s="237"/>
      <c r="R9" s="238"/>
    </row>
    <row r="10" spans="1:25" s="19" customFormat="1" ht="20.25" customHeight="1" x14ac:dyDescent="0.25">
      <c r="A10" s="248" t="s">
        <v>30</v>
      </c>
      <c r="B10" s="249"/>
      <c r="C10" s="249"/>
      <c r="D10" s="249"/>
      <c r="E10" s="249"/>
      <c r="F10" s="249"/>
      <c r="G10" s="249"/>
      <c r="H10" s="249"/>
      <c r="I10" s="249"/>
      <c r="J10" s="249"/>
      <c r="K10" s="249"/>
      <c r="L10" s="249"/>
      <c r="M10" s="249"/>
      <c r="N10" s="249"/>
      <c r="O10" s="249"/>
      <c r="P10" s="249"/>
      <c r="Q10" s="249"/>
      <c r="R10" s="250"/>
    </row>
    <row r="11" spans="1:25" s="19" customFormat="1" ht="27" customHeight="1" x14ac:dyDescent="0.25">
      <c r="A11" s="236" t="s">
        <v>59</v>
      </c>
      <c r="B11" s="237"/>
      <c r="C11" s="237"/>
      <c r="D11" s="237"/>
      <c r="E11" s="237"/>
      <c r="F11" s="237"/>
      <c r="G11" s="237"/>
      <c r="H11" s="237"/>
      <c r="I11" s="237"/>
      <c r="J11" s="237"/>
      <c r="K11" s="237"/>
      <c r="L11" s="237"/>
      <c r="M11" s="237"/>
      <c r="N11" s="237"/>
      <c r="O11" s="237"/>
      <c r="P11" s="237"/>
      <c r="Q11" s="237"/>
      <c r="R11" s="238"/>
    </row>
    <row r="12" spans="1:25" s="19" customFormat="1" x14ac:dyDescent="0.25">
      <c r="A12" s="236"/>
      <c r="B12" s="237"/>
      <c r="C12" s="237"/>
      <c r="D12" s="237"/>
      <c r="E12" s="237"/>
      <c r="F12" s="237"/>
      <c r="G12" s="237"/>
      <c r="H12" s="237"/>
      <c r="I12" s="237"/>
      <c r="J12" s="237"/>
      <c r="K12" s="237"/>
      <c r="L12" s="237"/>
      <c r="M12" s="237"/>
      <c r="N12" s="237"/>
      <c r="O12" s="237"/>
      <c r="P12" s="237"/>
      <c r="Q12" s="237"/>
      <c r="R12" s="238"/>
    </row>
    <row r="13" spans="1:25" s="19" customFormat="1" x14ac:dyDescent="0.25">
      <c r="A13" s="236"/>
      <c r="B13" s="237"/>
      <c r="C13" s="237"/>
      <c r="D13" s="237"/>
      <c r="E13" s="237"/>
      <c r="F13" s="237"/>
      <c r="G13" s="237"/>
      <c r="H13" s="237"/>
      <c r="I13" s="237"/>
      <c r="J13" s="237"/>
      <c r="K13" s="237"/>
      <c r="L13" s="237"/>
      <c r="M13" s="237"/>
      <c r="N13" s="237"/>
      <c r="O13" s="237"/>
      <c r="P13" s="237"/>
      <c r="Q13" s="237"/>
      <c r="R13" s="238"/>
    </row>
    <row r="14" spans="1:25" s="19" customFormat="1" x14ac:dyDescent="0.25">
      <c r="A14" s="71"/>
      <c r="B14" s="15"/>
      <c r="C14" s="15"/>
      <c r="D14" s="15"/>
      <c r="E14" s="15"/>
      <c r="F14" s="15"/>
      <c r="G14" s="15"/>
      <c r="H14" s="15"/>
      <c r="I14" s="15"/>
      <c r="J14" s="15"/>
      <c r="K14" s="15"/>
      <c r="L14" s="15"/>
      <c r="M14" s="15"/>
      <c r="N14" s="15"/>
      <c r="O14" s="15"/>
      <c r="P14" s="15"/>
      <c r="Q14" s="15"/>
      <c r="R14" s="72"/>
    </row>
    <row r="15" spans="1:25" s="19" customFormat="1" x14ac:dyDescent="0.25">
      <c r="A15" s="71"/>
      <c r="B15" s="15"/>
      <c r="C15" s="15"/>
      <c r="D15" s="15"/>
      <c r="E15" s="15"/>
      <c r="F15" s="15"/>
      <c r="G15" s="15"/>
      <c r="H15" s="15"/>
      <c r="I15" s="15"/>
      <c r="J15" s="15"/>
      <c r="K15" s="15"/>
      <c r="L15" s="15"/>
      <c r="M15" s="15"/>
      <c r="N15" s="15"/>
      <c r="O15" s="15"/>
      <c r="P15" s="15"/>
      <c r="Q15" s="15"/>
      <c r="R15" s="72"/>
    </row>
    <row r="16" spans="1:25" s="19" customFormat="1" x14ac:dyDescent="0.25">
      <c r="A16" s="71"/>
      <c r="B16" s="15"/>
      <c r="C16" s="15"/>
      <c r="D16" s="15"/>
      <c r="E16" s="15"/>
      <c r="F16" s="15"/>
      <c r="G16" s="15"/>
      <c r="H16" s="15"/>
      <c r="I16" s="15"/>
      <c r="J16" s="15"/>
      <c r="K16" s="15"/>
      <c r="L16" s="15"/>
      <c r="M16" s="15"/>
      <c r="N16" s="15"/>
      <c r="O16" s="15"/>
      <c r="P16" s="15"/>
      <c r="Q16" s="15"/>
      <c r="R16" s="72"/>
    </row>
    <row r="17" spans="1:20" s="19" customFormat="1" x14ac:dyDescent="0.25">
      <c r="A17" s="71"/>
      <c r="B17" s="15"/>
      <c r="C17" s="15"/>
      <c r="D17" s="15"/>
      <c r="E17" s="15"/>
      <c r="F17" s="15"/>
      <c r="G17" s="15"/>
      <c r="H17" s="15"/>
      <c r="I17" s="15"/>
      <c r="J17" s="15"/>
      <c r="K17" s="15"/>
      <c r="L17" s="15"/>
      <c r="M17" s="15"/>
      <c r="N17" s="15"/>
      <c r="O17" s="15"/>
      <c r="P17" s="15"/>
      <c r="Q17" s="15"/>
      <c r="R17" s="72"/>
    </row>
    <row r="18" spans="1:20" s="19" customFormat="1" x14ac:dyDescent="0.25">
      <c r="A18" s="71"/>
      <c r="B18" s="15"/>
      <c r="C18" s="15"/>
      <c r="D18" s="15"/>
      <c r="E18" s="15"/>
      <c r="F18" s="15"/>
      <c r="G18" s="15"/>
      <c r="H18" s="15"/>
      <c r="I18" s="15"/>
      <c r="J18" s="15"/>
      <c r="K18" s="15"/>
      <c r="L18" s="15"/>
      <c r="M18" s="15"/>
      <c r="N18" s="15"/>
      <c r="O18" s="15"/>
      <c r="P18" s="15"/>
      <c r="Q18" s="15"/>
      <c r="R18" s="72"/>
    </row>
    <row r="19" spans="1:20" ht="68.25" customHeight="1" x14ac:dyDescent="0.25">
      <c r="A19" s="71"/>
      <c r="B19" s="15"/>
      <c r="C19" s="15"/>
      <c r="D19" s="15"/>
      <c r="E19" s="15"/>
      <c r="F19" s="15"/>
      <c r="G19" s="15"/>
      <c r="H19" s="15"/>
      <c r="I19" s="15"/>
      <c r="J19" s="15"/>
      <c r="K19" s="15"/>
      <c r="L19" s="15"/>
      <c r="M19" s="15"/>
      <c r="N19" s="15"/>
      <c r="O19" s="15"/>
      <c r="P19" s="15"/>
      <c r="Q19" s="15"/>
      <c r="R19" s="72"/>
      <c r="S19" s="19"/>
      <c r="T19" s="19"/>
    </row>
    <row r="20" spans="1:20" x14ac:dyDescent="0.25">
      <c r="A20" s="71"/>
      <c r="B20" s="15"/>
      <c r="C20" s="15"/>
      <c r="D20" s="15"/>
      <c r="E20" s="15"/>
      <c r="F20" s="15"/>
      <c r="G20" s="15"/>
      <c r="H20" s="15"/>
      <c r="I20" s="15"/>
      <c r="J20" s="15"/>
      <c r="K20" s="15"/>
      <c r="L20" s="15"/>
      <c r="M20" s="15"/>
      <c r="N20" s="15"/>
      <c r="O20" s="15"/>
      <c r="P20" s="15"/>
      <c r="Q20" s="15"/>
      <c r="R20" s="72"/>
      <c r="S20" s="19"/>
      <c r="T20" s="19"/>
    </row>
    <row r="21" spans="1:20" ht="15" customHeight="1" x14ac:dyDescent="0.25">
      <c r="A21" s="71"/>
      <c r="B21" s="15"/>
      <c r="C21" s="15"/>
      <c r="D21" s="15"/>
      <c r="E21" s="15"/>
      <c r="F21" s="15"/>
      <c r="G21" s="15"/>
      <c r="H21" s="15"/>
      <c r="I21" s="15"/>
      <c r="J21" s="15"/>
      <c r="K21" s="15"/>
      <c r="L21" s="15"/>
      <c r="M21" s="15"/>
      <c r="N21" s="15"/>
      <c r="O21" s="15"/>
      <c r="P21" s="15"/>
      <c r="Q21" s="15"/>
      <c r="R21" s="72"/>
      <c r="S21" s="19"/>
    </row>
    <row r="22" spans="1:20" x14ac:dyDescent="0.25">
      <c r="A22" s="71"/>
      <c r="B22" s="15"/>
      <c r="C22" s="15"/>
      <c r="D22" s="15"/>
      <c r="E22" s="15"/>
      <c r="F22" s="15"/>
      <c r="G22" s="15"/>
      <c r="H22" s="15"/>
      <c r="I22" s="15"/>
      <c r="J22" s="15"/>
      <c r="K22" s="15"/>
      <c r="L22" s="15"/>
      <c r="M22" s="15"/>
      <c r="N22" s="15"/>
      <c r="O22" s="15"/>
      <c r="P22" s="15"/>
      <c r="Q22" s="15"/>
      <c r="R22" s="72"/>
      <c r="S22" s="19"/>
      <c r="T22" s="19"/>
    </row>
    <row r="23" spans="1:20" x14ac:dyDescent="0.25">
      <c r="A23" s="71"/>
      <c r="B23" s="15"/>
      <c r="C23" s="15"/>
      <c r="D23" s="15"/>
      <c r="E23" s="15"/>
      <c r="F23" s="15"/>
      <c r="G23" s="15"/>
      <c r="H23" s="15"/>
      <c r="I23" s="15"/>
      <c r="J23" s="15"/>
      <c r="K23" s="15"/>
      <c r="L23" s="15"/>
      <c r="M23" s="15"/>
      <c r="N23" s="15"/>
      <c r="O23" s="15"/>
      <c r="P23" s="15"/>
      <c r="Q23" s="15"/>
      <c r="R23" s="72"/>
      <c r="S23" s="19"/>
      <c r="T23" s="19"/>
    </row>
    <row r="24" spans="1:20" s="19" customFormat="1" x14ac:dyDescent="0.25">
      <c r="A24" s="71"/>
      <c r="B24" s="15"/>
      <c r="C24" s="15"/>
      <c r="D24" s="15"/>
      <c r="E24" s="15"/>
      <c r="F24" s="15"/>
      <c r="G24" s="15"/>
      <c r="H24" s="15"/>
      <c r="I24" s="15"/>
      <c r="J24" s="15"/>
      <c r="K24" s="15"/>
      <c r="L24" s="15"/>
      <c r="M24" s="15"/>
      <c r="N24" s="15"/>
      <c r="O24" s="15"/>
      <c r="P24" s="15"/>
      <c r="Q24" s="15"/>
      <c r="R24" s="72"/>
    </row>
    <row r="25" spans="1:20" s="19" customFormat="1" x14ac:dyDescent="0.25">
      <c r="A25" s="71"/>
      <c r="B25" s="15"/>
      <c r="C25" s="15"/>
      <c r="D25" s="15"/>
      <c r="E25" s="15"/>
      <c r="F25" s="15"/>
      <c r="G25" s="15"/>
      <c r="H25" s="15"/>
      <c r="I25" s="15"/>
      <c r="J25" s="15"/>
      <c r="K25" s="15"/>
      <c r="L25" s="15"/>
      <c r="M25" s="15"/>
      <c r="N25" s="15"/>
      <c r="O25" s="15"/>
      <c r="P25" s="15"/>
      <c r="Q25" s="15"/>
      <c r="R25" s="72"/>
    </row>
    <row r="26" spans="1:20" s="19" customFormat="1" x14ac:dyDescent="0.25">
      <c r="A26" s="71"/>
      <c r="B26" s="15"/>
      <c r="C26" s="15"/>
      <c r="D26" s="15"/>
      <c r="E26" s="15"/>
      <c r="F26" s="15"/>
      <c r="G26" s="15"/>
      <c r="H26" s="15"/>
      <c r="I26" s="15"/>
      <c r="J26" s="15"/>
      <c r="K26" s="15"/>
      <c r="L26" s="15"/>
      <c r="M26" s="15"/>
      <c r="N26" s="15"/>
      <c r="O26" s="15"/>
      <c r="P26" s="15"/>
      <c r="Q26" s="15"/>
      <c r="R26" s="72"/>
    </row>
    <row r="27" spans="1:20" s="19" customFormat="1" x14ac:dyDescent="0.25">
      <c r="A27" s="71"/>
      <c r="B27" s="15"/>
      <c r="C27" s="15"/>
      <c r="D27" s="15"/>
      <c r="E27" s="15"/>
      <c r="F27" s="15"/>
      <c r="G27" s="15"/>
      <c r="H27" s="15"/>
      <c r="I27" s="15"/>
      <c r="J27" s="15"/>
      <c r="K27" s="15"/>
      <c r="L27" s="15"/>
      <c r="M27" s="15"/>
      <c r="N27" s="15"/>
      <c r="O27" s="15"/>
      <c r="P27" s="15"/>
      <c r="Q27" s="15"/>
      <c r="R27" s="72"/>
    </row>
    <row r="28" spans="1:20" s="19" customFormat="1" x14ac:dyDescent="0.25">
      <c r="A28" s="71"/>
      <c r="B28" s="15"/>
      <c r="C28" s="15"/>
      <c r="D28" s="15"/>
      <c r="E28" s="15"/>
      <c r="F28" s="15"/>
      <c r="G28" s="15"/>
      <c r="H28" s="15"/>
      <c r="I28" s="15"/>
      <c r="J28" s="15"/>
      <c r="K28" s="15"/>
      <c r="L28" s="15"/>
      <c r="M28" s="15"/>
      <c r="N28" s="15"/>
      <c r="O28" s="15"/>
      <c r="P28" s="15"/>
      <c r="Q28" s="15"/>
      <c r="R28" s="72"/>
    </row>
    <row r="29" spans="1:20" s="19" customFormat="1" x14ac:dyDescent="0.25">
      <c r="A29" s="71"/>
      <c r="B29" s="15"/>
      <c r="C29" s="15"/>
      <c r="D29" s="15"/>
      <c r="E29" s="15"/>
      <c r="F29" s="15"/>
      <c r="G29" s="15"/>
      <c r="H29" s="15"/>
      <c r="I29" s="15"/>
      <c r="J29" s="15"/>
      <c r="K29" s="15"/>
      <c r="L29" s="15"/>
      <c r="M29" s="15"/>
      <c r="N29" s="15"/>
      <c r="O29" s="15"/>
      <c r="P29" s="15"/>
      <c r="Q29" s="15"/>
      <c r="R29" s="72"/>
    </row>
    <row r="30" spans="1:20" s="19" customFormat="1" x14ac:dyDescent="0.25">
      <c r="A30" s="71"/>
      <c r="B30" s="15"/>
      <c r="C30" s="15"/>
      <c r="D30" s="15"/>
      <c r="E30" s="15"/>
      <c r="F30" s="15"/>
      <c r="G30" s="15"/>
      <c r="H30" s="15"/>
      <c r="I30" s="15"/>
      <c r="J30" s="15"/>
      <c r="K30" s="15"/>
      <c r="L30" s="15"/>
      <c r="M30" s="15"/>
      <c r="N30" s="15"/>
      <c r="O30" s="15"/>
      <c r="P30" s="15"/>
      <c r="Q30" s="15"/>
      <c r="R30" s="72"/>
    </row>
    <row r="31" spans="1:20" s="19" customFormat="1" x14ac:dyDescent="0.25">
      <c r="A31" s="71"/>
      <c r="B31" s="15"/>
      <c r="C31" s="15"/>
      <c r="D31" s="15"/>
      <c r="E31" s="15"/>
      <c r="F31" s="15"/>
      <c r="G31" s="15"/>
      <c r="H31" s="15"/>
      <c r="I31" s="15"/>
      <c r="J31" s="15"/>
      <c r="K31" s="15"/>
      <c r="L31" s="15"/>
      <c r="M31" s="15"/>
      <c r="N31" s="15"/>
      <c r="O31" s="15"/>
      <c r="P31" s="15"/>
      <c r="Q31" s="15"/>
      <c r="R31" s="72"/>
    </row>
    <row r="32" spans="1:20" s="19" customFormat="1" x14ac:dyDescent="0.25">
      <c r="A32" s="71"/>
      <c r="B32" s="15"/>
      <c r="C32" s="15"/>
      <c r="D32" s="15"/>
      <c r="E32" s="15"/>
      <c r="F32" s="15"/>
      <c r="G32" s="15"/>
      <c r="H32" s="15"/>
      <c r="I32" s="15"/>
      <c r="J32" s="15"/>
      <c r="K32" s="15"/>
      <c r="L32" s="15"/>
      <c r="M32" s="15"/>
      <c r="N32" s="15"/>
      <c r="O32" s="15"/>
      <c r="P32" s="15"/>
      <c r="Q32" s="15"/>
      <c r="R32" s="72"/>
    </row>
    <row r="33" spans="1:18" s="19" customFormat="1" x14ac:dyDescent="0.25">
      <c r="A33" s="71"/>
      <c r="B33" s="15"/>
      <c r="C33" s="15"/>
      <c r="D33" s="15"/>
      <c r="E33" s="15"/>
      <c r="F33" s="15"/>
      <c r="G33" s="15"/>
      <c r="H33" s="15"/>
      <c r="I33" s="15"/>
      <c r="J33" s="15"/>
      <c r="K33" s="15"/>
      <c r="L33" s="15"/>
      <c r="M33" s="15"/>
      <c r="N33" s="15"/>
      <c r="O33" s="15"/>
      <c r="P33" s="15"/>
      <c r="Q33" s="15"/>
      <c r="R33" s="72"/>
    </row>
    <row r="34" spans="1:18" s="19" customFormat="1" x14ac:dyDescent="0.25">
      <c r="A34" s="71"/>
      <c r="B34" s="15"/>
      <c r="C34" s="15"/>
      <c r="D34" s="15"/>
      <c r="E34" s="15"/>
      <c r="F34" s="15"/>
      <c r="G34" s="15"/>
      <c r="H34" s="15"/>
      <c r="I34" s="15"/>
      <c r="J34" s="15"/>
      <c r="K34" s="15"/>
      <c r="L34" s="15"/>
      <c r="M34" s="15"/>
      <c r="N34" s="15"/>
      <c r="O34" s="15"/>
      <c r="P34" s="15"/>
      <c r="Q34" s="15"/>
      <c r="R34" s="72"/>
    </row>
    <row r="35" spans="1:18" s="19" customFormat="1" x14ac:dyDescent="0.25">
      <c r="A35" s="71"/>
      <c r="B35" s="15"/>
      <c r="C35" s="15"/>
      <c r="D35" s="15"/>
      <c r="E35" s="15"/>
      <c r="F35" s="15"/>
      <c r="G35" s="15"/>
      <c r="H35" s="15"/>
      <c r="I35" s="15"/>
      <c r="J35" s="15"/>
      <c r="K35" s="15"/>
      <c r="L35" s="15"/>
      <c r="M35" s="15"/>
      <c r="N35" s="15"/>
      <c r="O35" s="15"/>
      <c r="P35" s="15"/>
      <c r="Q35" s="15"/>
      <c r="R35" s="72"/>
    </row>
    <row r="36" spans="1:18" s="19" customFormat="1" x14ac:dyDescent="0.25">
      <c r="A36" s="71"/>
      <c r="B36" s="15"/>
      <c r="C36" s="15"/>
      <c r="D36" s="15"/>
      <c r="E36" s="15"/>
      <c r="F36" s="15"/>
      <c r="G36" s="15"/>
      <c r="H36" s="15"/>
      <c r="I36" s="15"/>
      <c r="J36" s="15"/>
      <c r="K36" s="15"/>
      <c r="L36" s="15"/>
      <c r="M36" s="15"/>
      <c r="N36" s="15"/>
      <c r="O36" s="15"/>
      <c r="P36" s="15"/>
      <c r="Q36" s="15"/>
      <c r="R36" s="72"/>
    </row>
    <row r="37" spans="1:18" s="19" customFormat="1" x14ac:dyDescent="0.25">
      <c r="A37" s="71"/>
      <c r="B37" s="15"/>
      <c r="C37" s="15"/>
      <c r="D37" s="15"/>
      <c r="E37" s="15"/>
      <c r="F37" s="15"/>
      <c r="G37" s="15"/>
      <c r="H37" s="15"/>
      <c r="I37" s="15"/>
      <c r="J37" s="15"/>
      <c r="K37" s="15"/>
      <c r="L37" s="15"/>
      <c r="M37" s="15"/>
      <c r="N37" s="15"/>
      <c r="O37" s="15"/>
      <c r="P37" s="15"/>
      <c r="Q37" s="15"/>
      <c r="R37" s="72"/>
    </row>
    <row r="38" spans="1:18" s="19" customFormat="1" x14ac:dyDescent="0.25">
      <c r="A38" s="71"/>
      <c r="B38" s="15"/>
      <c r="C38" s="15"/>
      <c r="D38" s="15"/>
      <c r="E38" s="15"/>
      <c r="F38" s="15"/>
      <c r="G38" s="15"/>
      <c r="H38" s="15"/>
      <c r="I38" s="15"/>
      <c r="J38" s="15"/>
      <c r="K38" s="15"/>
      <c r="L38" s="15"/>
      <c r="M38" s="15"/>
      <c r="N38" s="15"/>
      <c r="O38" s="15"/>
      <c r="P38" s="15"/>
      <c r="Q38" s="15"/>
      <c r="R38" s="72"/>
    </row>
    <row r="39" spans="1:18" s="19" customFormat="1" x14ac:dyDescent="0.25">
      <c r="A39" s="71"/>
      <c r="B39" s="15"/>
      <c r="C39" s="15"/>
      <c r="D39" s="15"/>
      <c r="E39" s="15"/>
      <c r="F39" s="15"/>
      <c r="G39" s="15"/>
      <c r="H39" s="15"/>
      <c r="I39" s="15"/>
      <c r="J39" s="15"/>
      <c r="K39" s="15"/>
      <c r="L39" s="15"/>
      <c r="M39" s="15"/>
      <c r="N39" s="15"/>
      <c r="O39" s="15"/>
      <c r="P39" s="15"/>
      <c r="Q39" s="15"/>
      <c r="R39" s="72"/>
    </row>
    <row r="40" spans="1:18" s="19" customFormat="1" x14ac:dyDescent="0.25">
      <c r="A40" s="71"/>
      <c r="B40" s="15"/>
      <c r="C40" s="15"/>
      <c r="D40" s="15"/>
      <c r="E40" s="15"/>
      <c r="F40" s="15"/>
      <c r="G40" s="15"/>
      <c r="H40" s="15"/>
      <c r="I40" s="15"/>
      <c r="J40" s="15"/>
      <c r="K40" s="15"/>
      <c r="L40" s="15"/>
      <c r="M40" s="15"/>
      <c r="N40" s="15"/>
      <c r="O40" s="15"/>
      <c r="P40" s="15"/>
      <c r="Q40" s="15"/>
      <c r="R40" s="72"/>
    </row>
    <row r="41" spans="1:18" s="19" customFormat="1" x14ac:dyDescent="0.25">
      <c r="A41" s="71"/>
      <c r="B41" s="15"/>
      <c r="C41" s="15"/>
      <c r="D41" s="15"/>
      <c r="E41" s="15"/>
      <c r="F41" s="15"/>
      <c r="G41" s="15"/>
      <c r="H41" s="15"/>
      <c r="I41" s="15"/>
      <c r="J41" s="15"/>
      <c r="K41" s="15"/>
      <c r="L41" s="15"/>
      <c r="M41" s="15"/>
      <c r="N41" s="15"/>
      <c r="O41" s="15"/>
      <c r="P41" s="15"/>
      <c r="Q41" s="15"/>
      <c r="R41" s="72"/>
    </row>
    <row r="42" spans="1:18" s="19" customFormat="1" x14ac:dyDescent="0.25">
      <c r="A42" s="71"/>
      <c r="B42" s="15"/>
      <c r="C42" s="15"/>
      <c r="D42" s="15"/>
      <c r="E42" s="15"/>
      <c r="F42" s="15"/>
      <c r="G42" s="15"/>
      <c r="H42" s="15"/>
      <c r="I42" s="15"/>
      <c r="J42" s="15"/>
      <c r="K42" s="15"/>
      <c r="L42" s="15"/>
      <c r="M42" s="15"/>
      <c r="N42" s="15"/>
      <c r="O42" s="15"/>
      <c r="P42" s="15"/>
      <c r="Q42" s="15"/>
      <c r="R42" s="72"/>
    </row>
    <row r="43" spans="1:18" s="19" customFormat="1" x14ac:dyDescent="0.25">
      <c r="A43" s="71"/>
      <c r="B43" s="15"/>
      <c r="C43" s="15"/>
      <c r="D43" s="15"/>
      <c r="E43" s="15"/>
      <c r="F43" s="15"/>
      <c r="G43" s="15"/>
      <c r="H43" s="15"/>
      <c r="I43" s="15"/>
      <c r="J43" s="15"/>
      <c r="K43" s="15"/>
      <c r="L43" s="15"/>
      <c r="M43" s="15"/>
      <c r="N43" s="15"/>
      <c r="O43" s="15"/>
      <c r="P43" s="15"/>
      <c r="Q43" s="15"/>
      <c r="R43" s="72"/>
    </row>
    <row r="44" spans="1:18" s="19" customFormat="1" x14ac:dyDescent="0.25">
      <c r="A44" s="71"/>
      <c r="B44" s="15"/>
      <c r="C44" s="15"/>
      <c r="D44" s="15"/>
      <c r="E44" s="15"/>
      <c r="F44" s="15"/>
      <c r="G44" s="15"/>
      <c r="H44" s="15"/>
      <c r="I44" s="15"/>
      <c r="J44" s="15"/>
      <c r="K44" s="15"/>
      <c r="L44" s="15"/>
      <c r="M44" s="15"/>
      <c r="N44" s="15"/>
      <c r="O44" s="15"/>
      <c r="P44" s="15"/>
      <c r="Q44" s="15"/>
      <c r="R44" s="72"/>
    </row>
    <row r="45" spans="1:18" s="19" customFormat="1" x14ac:dyDescent="0.25">
      <c r="A45" s="71"/>
      <c r="B45" s="15"/>
      <c r="C45" s="15"/>
      <c r="D45" s="15"/>
      <c r="E45" s="15"/>
      <c r="F45" s="15"/>
      <c r="G45" s="15"/>
      <c r="H45" s="15"/>
      <c r="I45" s="15"/>
      <c r="J45" s="15"/>
      <c r="K45" s="15"/>
      <c r="L45" s="15"/>
      <c r="M45" s="15"/>
      <c r="N45" s="15"/>
      <c r="O45" s="15"/>
      <c r="P45" s="15"/>
      <c r="Q45" s="15"/>
      <c r="R45" s="72"/>
    </row>
    <row r="46" spans="1:18" s="19" customFormat="1" x14ac:dyDescent="0.25">
      <c r="A46" s="71"/>
      <c r="B46" s="15"/>
      <c r="C46" s="15"/>
      <c r="D46" s="15"/>
      <c r="E46" s="15"/>
      <c r="F46" s="15"/>
      <c r="G46" s="15"/>
      <c r="H46" s="15"/>
      <c r="I46" s="15"/>
      <c r="J46" s="15"/>
      <c r="K46" s="15"/>
      <c r="L46" s="15"/>
      <c r="M46" s="15"/>
      <c r="N46" s="15"/>
      <c r="O46" s="15"/>
      <c r="P46" s="15"/>
      <c r="Q46" s="15"/>
      <c r="R46" s="72"/>
    </row>
    <row r="47" spans="1:18" s="19" customFormat="1" ht="20.25" customHeight="1" x14ac:dyDescent="0.25">
      <c r="A47" s="239" t="s">
        <v>32</v>
      </c>
      <c r="B47" s="239"/>
      <c r="C47" s="239"/>
      <c r="D47" s="239"/>
      <c r="E47" s="239"/>
      <c r="F47" s="239"/>
      <c r="G47" s="239"/>
      <c r="H47" s="239"/>
      <c r="I47" s="239"/>
      <c r="J47" s="239"/>
      <c r="K47" s="239"/>
      <c r="L47" s="239"/>
      <c r="M47" s="239"/>
      <c r="N47" s="239"/>
      <c r="O47" s="239"/>
      <c r="P47" s="239"/>
      <c r="Q47" s="239"/>
      <c r="R47" s="239"/>
    </row>
    <row r="48" spans="1:18" s="19" customFormat="1" ht="15" customHeight="1" x14ac:dyDescent="0.25">
      <c r="A48" s="236" t="s">
        <v>246</v>
      </c>
      <c r="B48" s="237"/>
      <c r="C48" s="237"/>
      <c r="D48" s="237"/>
      <c r="E48" s="237"/>
      <c r="F48" s="237"/>
      <c r="G48" s="237"/>
      <c r="H48" s="237"/>
      <c r="I48" s="237"/>
      <c r="J48" s="237"/>
      <c r="K48" s="237"/>
      <c r="L48" s="237"/>
      <c r="M48" s="237"/>
      <c r="N48" s="237"/>
      <c r="O48" s="237"/>
      <c r="P48" s="237"/>
      <c r="Q48" s="237"/>
      <c r="R48" s="238"/>
    </row>
    <row r="49" spans="1:18" s="19" customFormat="1" ht="35.25" customHeight="1" x14ac:dyDescent="0.25">
      <c r="A49" s="236"/>
      <c r="B49" s="237"/>
      <c r="C49" s="237"/>
      <c r="D49" s="237"/>
      <c r="E49" s="237"/>
      <c r="F49" s="237"/>
      <c r="G49" s="237"/>
      <c r="H49" s="237"/>
      <c r="I49" s="237"/>
      <c r="J49" s="237"/>
      <c r="K49" s="237"/>
      <c r="L49" s="237"/>
      <c r="M49" s="237"/>
      <c r="N49" s="237"/>
      <c r="O49" s="237"/>
      <c r="P49" s="237"/>
      <c r="Q49" s="237"/>
      <c r="R49" s="238"/>
    </row>
    <row r="50" spans="1:18" s="19" customFormat="1" x14ac:dyDescent="0.25">
      <c r="A50" s="71"/>
      <c r="B50" s="15"/>
      <c r="C50" s="15"/>
      <c r="D50" s="15"/>
      <c r="E50" s="15"/>
      <c r="F50" s="15"/>
      <c r="G50" s="15"/>
      <c r="H50" s="15"/>
      <c r="I50" s="15"/>
      <c r="J50" s="15"/>
      <c r="K50" s="15"/>
      <c r="L50" s="15"/>
      <c r="M50" s="15"/>
      <c r="N50" s="15"/>
      <c r="O50" s="15"/>
      <c r="P50" s="15"/>
      <c r="Q50" s="15"/>
      <c r="R50" s="72"/>
    </row>
    <row r="51" spans="1:18" s="19" customFormat="1" x14ac:dyDescent="0.25">
      <c r="A51" s="71"/>
      <c r="B51" s="15"/>
      <c r="C51" s="15"/>
      <c r="D51" s="15"/>
      <c r="E51" s="15"/>
      <c r="F51" s="15"/>
      <c r="G51" s="15"/>
      <c r="H51" s="15"/>
      <c r="I51" s="15"/>
      <c r="J51" s="15"/>
      <c r="K51" s="15"/>
      <c r="L51" s="15"/>
      <c r="M51" s="15"/>
      <c r="N51" s="15"/>
      <c r="O51" s="15"/>
      <c r="P51" s="15"/>
      <c r="Q51" s="15"/>
      <c r="R51" s="72"/>
    </row>
    <row r="52" spans="1:18" s="19" customFormat="1" x14ac:dyDescent="0.25">
      <c r="A52" s="71"/>
      <c r="B52" s="15"/>
      <c r="C52" s="15"/>
      <c r="D52" s="15"/>
      <c r="E52" s="15"/>
      <c r="F52" s="15"/>
      <c r="G52" s="15"/>
      <c r="H52" s="15"/>
      <c r="I52" s="15"/>
      <c r="J52" s="15"/>
      <c r="K52" s="15"/>
      <c r="L52" s="15"/>
      <c r="M52" s="15"/>
      <c r="N52" s="15"/>
      <c r="O52" s="15"/>
      <c r="P52" s="15"/>
      <c r="Q52" s="15"/>
      <c r="R52" s="72"/>
    </row>
    <row r="53" spans="1:18" s="19" customFormat="1" x14ac:dyDescent="0.25">
      <c r="A53" s="71"/>
      <c r="B53" s="15"/>
      <c r="C53" s="15"/>
      <c r="D53" s="15"/>
      <c r="E53" s="15"/>
      <c r="F53" s="15"/>
      <c r="G53" s="15"/>
      <c r="H53" s="15"/>
      <c r="I53" s="15"/>
      <c r="J53" s="15"/>
      <c r="K53" s="15"/>
      <c r="L53" s="15"/>
      <c r="M53" s="15"/>
      <c r="N53" s="15"/>
      <c r="O53" s="15"/>
      <c r="P53" s="15"/>
      <c r="Q53" s="15"/>
      <c r="R53" s="72"/>
    </row>
    <row r="54" spans="1:18" s="19" customFormat="1" x14ac:dyDescent="0.25">
      <c r="A54" s="71"/>
      <c r="B54" s="15"/>
      <c r="C54" s="15"/>
      <c r="D54" s="15"/>
      <c r="E54" s="15"/>
      <c r="F54" s="15"/>
      <c r="G54" s="15"/>
      <c r="H54" s="15"/>
      <c r="I54" s="15"/>
      <c r="J54" s="15"/>
      <c r="K54" s="15"/>
      <c r="L54" s="15"/>
      <c r="M54" s="15"/>
      <c r="N54" s="15"/>
      <c r="O54" s="15"/>
      <c r="P54" s="15"/>
      <c r="Q54" s="15"/>
      <c r="R54" s="72"/>
    </row>
    <row r="55" spans="1:18" s="19" customFormat="1" x14ac:dyDescent="0.25">
      <c r="A55" s="71"/>
      <c r="B55" s="15"/>
      <c r="C55" s="15"/>
      <c r="D55" s="15"/>
      <c r="E55" s="15"/>
      <c r="F55" s="15"/>
      <c r="G55" s="15"/>
      <c r="H55" s="15"/>
      <c r="I55" s="15"/>
      <c r="J55" s="15"/>
      <c r="K55" s="15"/>
      <c r="L55" s="15"/>
      <c r="M55" s="15"/>
      <c r="N55" s="15"/>
      <c r="O55" s="15"/>
      <c r="P55" s="15"/>
      <c r="Q55" s="15"/>
      <c r="R55" s="72"/>
    </row>
    <row r="56" spans="1:18" s="19" customFormat="1" x14ac:dyDescent="0.25">
      <c r="A56" s="71"/>
      <c r="B56" s="15"/>
      <c r="C56" s="15"/>
      <c r="D56" s="15"/>
      <c r="E56" s="15"/>
      <c r="F56" s="15"/>
      <c r="G56" s="15"/>
      <c r="H56" s="15"/>
      <c r="I56" s="15"/>
      <c r="J56" s="15"/>
      <c r="K56" s="15"/>
      <c r="L56" s="15"/>
      <c r="M56" s="15"/>
      <c r="N56" s="15"/>
      <c r="O56" s="15"/>
      <c r="P56" s="15"/>
      <c r="Q56" s="15"/>
      <c r="R56" s="72"/>
    </row>
    <row r="57" spans="1:18" s="19" customFormat="1" x14ac:dyDescent="0.25">
      <c r="A57" s="71"/>
      <c r="B57" s="15"/>
      <c r="C57" s="15"/>
      <c r="D57" s="15"/>
      <c r="E57" s="15"/>
      <c r="F57" s="15"/>
      <c r="G57" s="15"/>
      <c r="H57" s="15"/>
      <c r="I57" s="15"/>
      <c r="J57" s="15"/>
      <c r="K57" s="15"/>
      <c r="L57" s="15"/>
      <c r="M57" s="15"/>
      <c r="N57" s="15"/>
      <c r="O57" s="15"/>
      <c r="P57" s="15"/>
      <c r="Q57" s="15"/>
      <c r="R57" s="72"/>
    </row>
    <row r="58" spans="1:18" s="19" customFormat="1" x14ac:dyDescent="0.25">
      <c r="A58" s="71"/>
      <c r="B58" s="15"/>
      <c r="C58" s="15"/>
      <c r="D58" s="15"/>
      <c r="E58" s="15"/>
      <c r="F58" s="15"/>
      <c r="G58" s="15"/>
      <c r="H58" s="15"/>
      <c r="I58" s="15"/>
      <c r="J58" s="15"/>
      <c r="K58" s="15"/>
      <c r="L58" s="15"/>
      <c r="M58" s="15"/>
      <c r="N58" s="15"/>
      <c r="O58" s="15"/>
      <c r="P58" s="15"/>
      <c r="Q58" s="15"/>
      <c r="R58" s="72"/>
    </row>
    <row r="59" spans="1:18" s="19" customFormat="1" x14ac:dyDescent="0.25">
      <c r="A59" s="71"/>
      <c r="B59" s="15"/>
      <c r="C59" s="15"/>
      <c r="D59" s="15"/>
      <c r="E59" s="15"/>
      <c r="F59" s="15"/>
      <c r="G59" s="15"/>
      <c r="H59" s="15"/>
      <c r="I59" s="15"/>
      <c r="J59" s="15"/>
      <c r="K59" s="15"/>
      <c r="L59" s="15"/>
      <c r="M59" s="15"/>
      <c r="N59" s="15"/>
      <c r="O59" s="15"/>
      <c r="P59" s="15"/>
      <c r="Q59" s="15"/>
      <c r="R59" s="72"/>
    </row>
    <row r="60" spans="1:18" s="19" customFormat="1" x14ac:dyDescent="0.25">
      <c r="A60" s="71"/>
      <c r="B60" s="15"/>
      <c r="C60" s="15"/>
      <c r="D60" s="15"/>
      <c r="E60" s="15"/>
      <c r="F60" s="15"/>
      <c r="G60" s="15"/>
      <c r="H60" s="15"/>
      <c r="I60" s="15"/>
      <c r="J60" s="15"/>
      <c r="K60" s="15"/>
      <c r="L60" s="15"/>
      <c r="M60" s="15"/>
      <c r="N60" s="15"/>
      <c r="O60" s="15"/>
      <c r="P60" s="15"/>
      <c r="Q60" s="15"/>
      <c r="R60" s="72"/>
    </row>
    <row r="61" spans="1:18" s="19" customFormat="1" x14ac:dyDescent="0.25">
      <c r="A61" s="71"/>
      <c r="B61" s="15"/>
      <c r="C61" s="15"/>
      <c r="D61" s="15"/>
      <c r="E61" s="15"/>
      <c r="F61" s="15"/>
      <c r="G61" s="15"/>
      <c r="H61" s="15"/>
      <c r="I61" s="15"/>
      <c r="J61" s="15"/>
      <c r="K61" s="15"/>
      <c r="L61" s="15"/>
      <c r="M61" s="15"/>
      <c r="N61" s="15"/>
      <c r="O61" s="15"/>
      <c r="P61" s="15"/>
      <c r="Q61" s="15"/>
      <c r="R61" s="72"/>
    </row>
    <row r="62" spans="1:18" s="19" customFormat="1" x14ac:dyDescent="0.25">
      <c r="A62" s="71"/>
      <c r="B62" s="15"/>
      <c r="C62" s="15"/>
      <c r="D62" s="15"/>
      <c r="E62" s="15"/>
      <c r="F62" s="15"/>
      <c r="G62" s="15"/>
      <c r="H62" s="15"/>
      <c r="I62" s="15"/>
      <c r="J62" s="15"/>
      <c r="K62" s="15"/>
      <c r="L62" s="15"/>
      <c r="M62" s="15"/>
      <c r="N62" s="15"/>
      <c r="O62" s="15"/>
      <c r="P62" s="15"/>
      <c r="Q62" s="15"/>
      <c r="R62" s="72"/>
    </row>
    <row r="63" spans="1:18" s="19" customFormat="1" x14ac:dyDescent="0.25">
      <c r="A63" s="71"/>
      <c r="B63" s="15"/>
      <c r="C63" s="15"/>
      <c r="D63" s="15"/>
      <c r="E63" s="15"/>
      <c r="F63" s="15"/>
      <c r="G63" s="15"/>
      <c r="H63" s="15"/>
      <c r="I63" s="15"/>
      <c r="J63" s="15"/>
      <c r="K63" s="15"/>
      <c r="L63" s="15"/>
      <c r="M63" s="15"/>
      <c r="N63" s="15"/>
      <c r="O63" s="15"/>
      <c r="P63" s="15"/>
      <c r="Q63" s="15"/>
      <c r="R63" s="72"/>
    </row>
    <row r="64" spans="1:18" s="19" customFormat="1" x14ac:dyDescent="0.25">
      <c r="A64" s="71"/>
      <c r="B64" s="15"/>
      <c r="C64" s="15"/>
      <c r="D64" s="15"/>
      <c r="E64" s="15"/>
      <c r="F64" s="15"/>
      <c r="G64" s="15"/>
      <c r="H64" s="15"/>
      <c r="I64" s="15"/>
      <c r="J64" s="15"/>
      <c r="K64" s="15"/>
      <c r="L64" s="15"/>
      <c r="M64" s="15"/>
      <c r="N64" s="15"/>
      <c r="O64" s="15"/>
      <c r="P64" s="15"/>
      <c r="Q64" s="15"/>
      <c r="R64" s="72"/>
    </row>
    <row r="65" spans="1:20" s="19" customFormat="1" x14ac:dyDescent="0.25">
      <c r="A65" s="71"/>
      <c r="B65" s="15"/>
      <c r="C65" s="15"/>
      <c r="D65" s="15"/>
      <c r="E65" s="15"/>
      <c r="F65" s="15"/>
      <c r="G65" s="15"/>
      <c r="H65" s="15"/>
      <c r="I65" s="15"/>
      <c r="J65" s="15"/>
      <c r="K65" s="15"/>
      <c r="L65" s="15"/>
      <c r="M65" s="15"/>
      <c r="N65" s="15"/>
      <c r="O65" s="15"/>
      <c r="P65" s="15"/>
      <c r="Q65" s="15"/>
      <c r="R65" s="72"/>
    </row>
    <row r="66" spans="1:20" s="19" customFormat="1" x14ac:dyDescent="0.25">
      <c r="A66" s="71"/>
      <c r="B66" s="15"/>
      <c r="C66" s="15"/>
      <c r="D66" s="15"/>
      <c r="E66" s="15"/>
      <c r="F66" s="15"/>
      <c r="G66" s="15"/>
      <c r="H66" s="15"/>
      <c r="I66" s="15"/>
      <c r="J66" s="15"/>
      <c r="K66" s="15"/>
      <c r="L66" s="15"/>
      <c r="M66" s="15"/>
      <c r="N66" s="15"/>
      <c r="O66" s="15"/>
      <c r="P66" s="15"/>
      <c r="Q66" s="15"/>
      <c r="R66" s="72"/>
    </row>
    <row r="67" spans="1:20" s="19" customFormat="1" x14ac:dyDescent="0.25">
      <c r="A67" s="71"/>
      <c r="B67" s="15"/>
      <c r="C67" s="15"/>
      <c r="D67" s="15"/>
      <c r="E67" s="15"/>
      <c r="F67" s="15"/>
      <c r="G67" s="15"/>
      <c r="H67" s="15"/>
      <c r="I67" s="15"/>
      <c r="J67" s="15"/>
      <c r="K67" s="15"/>
      <c r="L67" s="15"/>
      <c r="M67" s="15"/>
      <c r="N67" s="15"/>
      <c r="O67" s="15"/>
      <c r="P67" s="15"/>
      <c r="Q67" s="15"/>
      <c r="R67" s="72"/>
    </row>
    <row r="68" spans="1:20" s="19" customFormat="1" x14ac:dyDescent="0.25">
      <c r="A68" s="71"/>
      <c r="B68" s="15"/>
      <c r="C68" s="15"/>
      <c r="D68" s="15"/>
      <c r="E68" s="15"/>
      <c r="F68" s="15"/>
      <c r="G68" s="15"/>
      <c r="H68" s="15"/>
      <c r="I68" s="15"/>
      <c r="J68" s="15"/>
      <c r="K68" s="15"/>
      <c r="L68" s="15"/>
      <c r="M68" s="15"/>
      <c r="N68" s="15"/>
      <c r="O68" s="15"/>
      <c r="P68" s="15"/>
      <c r="Q68" s="15"/>
      <c r="R68" s="72"/>
    </row>
    <row r="69" spans="1:20" s="19" customFormat="1" x14ac:dyDescent="0.25">
      <c r="A69" s="71"/>
      <c r="B69" s="15"/>
      <c r="C69" s="15"/>
      <c r="D69" s="15"/>
      <c r="E69" s="15"/>
      <c r="F69" s="15"/>
      <c r="G69" s="15"/>
      <c r="H69" s="15"/>
      <c r="I69" s="15"/>
      <c r="J69" s="15"/>
      <c r="K69" s="15"/>
      <c r="L69" s="15"/>
      <c r="M69" s="15"/>
      <c r="N69" s="15"/>
      <c r="O69" s="15"/>
      <c r="P69" s="15"/>
      <c r="Q69" s="15"/>
      <c r="R69" s="72"/>
    </row>
    <row r="70" spans="1:20" s="19" customFormat="1" x14ac:dyDescent="0.25">
      <c r="A70" s="71"/>
      <c r="B70" s="15"/>
      <c r="C70" s="15"/>
      <c r="D70" s="15"/>
      <c r="E70" s="15"/>
      <c r="F70" s="15"/>
      <c r="G70" s="15"/>
      <c r="H70" s="15"/>
      <c r="I70" s="15"/>
      <c r="J70" s="15"/>
      <c r="K70" s="15"/>
      <c r="L70" s="15"/>
      <c r="M70" s="15"/>
      <c r="N70" s="15"/>
      <c r="O70" s="15"/>
      <c r="P70" s="15"/>
      <c r="Q70" s="15"/>
      <c r="R70" s="72"/>
    </row>
    <row r="71" spans="1:20" ht="32.25" customHeight="1" x14ac:dyDescent="0.25">
      <c r="A71" s="71"/>
      <c r="B71" s="15"/>
      <c r="C71" s="15"/>
      <c r="D71" s="15"/>
      <c r="E71" s="15"/>
      <c r="F71" s="15"/>
      <c r="G71" s="15"/>
      <c r="H71" s="15"/>
      <c r="I71" s="15"/>
      <c r="J71" s="15"/>
      <c r="K71" s="15"/>
      <c r="L71" s="15"/>
      <c r="M71" s="15"/>
      <c r="N71" s="15"/>
      <c r="O71" s="15"/>
      <c r="P71" s="15"/>
      <c r="Q71" s="15"/>
      <c r="R71" s="72"/>
      <c r="S71" s="19"/>
      <c r="T71" s="19"/>
    </row>
    <row r="72" spans="1:20" x14ac:dyDescent="0.25">
      <c r="A72" s="71"/>
      <c r="B72" s="15"/>
      <c r="C72" s="15"/>
      <c r="D72" s="15"/>
      <c r="E72" s="15"/>
      <c r="F72" s="15"/>
      <c r="G72" s="15"/>
      <c r="H72" s="15"/>
      <c r="I72" s="15"/>
      <c r="J72" s="15"/>
      <c r="K72" s="15"/>
      <c r="L72" s="15"/>
      <c r="M72" s="15"/>
      <c r="N72" s="15"/>
      <c r="O72" s="15"/>
      <c r="P72" s="15"/>
      <c r="Q72" s="15"/>
      <c r="R72" s="72"/>
      <c r="S72" s="19"/>
      <c r="T72" s="19"/>
    </row>
    <row r="73" spans="1:20" ht="18.75" x14ac:dyDescent="0.25">
      <c r="A73" s="240" t="s">
        <v>33</v>
      </c>
      <c r="B73" s="241"/>
      <c r="C73" s="241"/>
      <c r="D73" s="241"/>
      <c r="E73" s="241"/>
      <c r="F73" s="241"/>
      <c r="G73" s="241"/>
      <c r="H73" s="241"/>
      <c r="I73" s="241"/>
      <c r="J73" s="241"/>
      <c r="K73" s="241"/>
      <c r="L73" s="241"/>
      <c r="M73" s="241"/>
      <c r="N73" s="241"/>
      <c r="O73" s="241"/>
      <c r="P73" s="241"/>
      <c r="Q73" s="241"/>
      <c r="R73" s="242"/>
      <c r="S73" s="19"/>
      <c r="T73" s="19"/>
    </row>
    <row r="74" spans="1:20" x14ac:dyDescent="0.25">
      <c r="A74" s="236" t="s">
        <v>257</v>
      </c>
      <c r="B74" s="237"/>
      <c r="C74" s="237"/>
      <c r="D74" s="237"/>
      <c r="E74" s="237"/>
      <c r="F74" s="237"/>
      <c r="G74" s="237"/>
      <c r="H74" s="237"/>
      <c r="I74" s="237"/>
      <c r="J74" s="237"/>
      <c r="K74" s="237"/>
      <c r="L74" s="237"/>
      <c r="M74" s="237"/>
      <c r="N74" s="237"/>
      <c r="O74" s="237"/>
      <c r="P74" s="237"/>
      <c r="Q74" s="237"/>
      <c r="R74" s="238"/>
      <c r="S74" s="19"/>
      <c r="T74" s="19"/>
    </row>
    <row r="75" spans="1:20" ht="20.25" customHeight="1" x14ac:dyDescent="0.25">
      <c r="A75" s="236"/>
      <c r="B75" s="237"/>
      <c r="C75" s="237"/>
      <c r="D75" s="237"/>
      <c r="E75" s="237"/>
      <c r="F75" s="237"/>
      <c r="G75" s="237"/>
      <c r="H75" s="237"/>
      <c r="I75" s="237"/>
      <c r="J75" s="237"/>
      <c r="K75" s="237"/>
      <c r="L75" s="237"/>
      <c r="M75" s="237"/>
      <c r="N75" s="237"/>
      <c r="O75" s="237"/>
      <c r="P75" s="237"/>
      <c r="Q75" s="237"/>
      <c r="R75" s="238"/>
      <c r="S75" s="19"/>
      <c r="T75" s="19"/>
    </row>
    <row r="76" spans="1:20" ht="15" customHeight="1" x14ac:dyDescent="0.25">
      <c r="A76" s="71"/>
      <c r="B76" s="15"/>
      <c r="C76" s="15"/>
      <c r="D76" s="15"/>
      <c r="E76" s="15"/>
      <c r="F76" s="15"/>
      <c r="G76" s="15"/>
      <c r="H76" s="15"/>
      <c r="I76" s="15"/>
      <c r="J76" s="15"/>
      <c r="K76" s="15"/>
      <c r="L76" s="15"/>
      <c r="M76" s="15"/>
      <c r="N76" s="15"/>
      <c r="O76" s="15"/>
      <c r="P76" s="15"/>
      <c r="Q76" s="15"/>
      <c r="R76" s="72"/>
      <c r="S76" s="19"/>
      <c r="T76" s="19"/>
    </row>
    <row r="77" spans="1:20" x14ac:dyDescent="0.25">
      <c r="A77" s="71"/>
      <c r="B77" s="15"/>
      <c r="C77" s="15"/>
      <c r="D77" s="15"/>
      <c r="E77" s="15"/>
      <c r="F77" s="15"/>
      <c r="G77" s="15"/>
      <c r="H77" s="15"/>
      <c r="I77" s="15"/>
      <c r="J77" s="15"/>
      <c r="K77" s="15"/>
      <c r="L77" s="15"/>
      <c r="M77" s="15"/>
      <c r="N77" s="15"/>
      <c r="O77" s="15"/>
      <c r="P77" s="15"/>
      <c r="Q77" s="15"/>
      <c r="R77" s="72"/>
      <c r="S77" s="19"/>
      <c r="T77" s="19"/>
    </row>
    <row r="78" spans="1:20" x14ac:dyDescent="0.25">
      <c r="A78" s="71"/>
      <c r="B78" s="15"/>
      <c r="C78" s="15"/>
      <c r="D78" s="15"/>
      <c r="E78" s="15"/>
      <c r="F78" s="15"/>
      <c r="G78" s="15"/>
      <c r="H78" s="15"/>
      <c r="I78" s="15"/>
      <c r="J78" s="15"/>
      <c r="K78" s="15"/>
      <c r="L78" s="15"/>
      <c r="M78" s="15"/>
      <c r="N78" s="15"/>
      <c r="O78" s="15"/>
      <c r="P78" s="15"/>
      <c r="Q78" s="15"/>
      <c r="R78" s="72"/>
      <c r="S78" s="19"/>
      <c r="T78" s="19"/>
    </row>
    <row r="79" spans="1:20" x14ac:dyDescent="0.25">
      <c r="A79" s="71"/>
      <c r="B79" s="15"/>
      <c r="C79" s="15"/>
      <c r="D79" s="15"/>
      <c r="E79" s="15"/>
      <c r="F79" s="15"/>
      <c r="G79" s="15"/>
      <c r="H79" s="15"/>
      <c r="I79" s="15"/>
      <c r="J79" s="15"/>
      <c r="K79" s="15"/>
      <c r="L79" s="15"/>
      <c r="M79" s="15"/>
      <c r="N79" s="15"/>
      <c r="O79" s="15"/>
      <c r="P79" s="15"/>
      <c r="Q79" s="15"/>
      <c r="R79" s="72"/>
      <c r="S79" s="19"/>
      <c r="T79" s="19"/>
    </row>
    <row r="80" spans="1:20" x14ac:dyDescent="0.25">
      <c r="A80" s="71"/>
      <c r="B80" s="15"/>
      <c r="C80" s="15"/>
      <c r="D80" s="15"/>
      <c r="E80" s="15"/>
      <c r="F80" s="15"/>
      <c r="G80" s="15"/>
      <c r="H80" s="15"/>
      <c r="I80" s="15"/>
      <c r="J80" s="15"/>
      <c r="K80" s="15"/>
      <c r="L80" s="15"/>
      <c r="M80" s="15"/>
      <c r="N80" s="15"/>
      <c r="O80" s="15"/>
      <c r="P80" s="15"/>
      <c r="Q80" s="15"/>
      <c r="R80" s="72"/>
      <c r="S80" s="19"/>
      <c r="T80" s="19"/>
    </row>
    <row r="81" spans="1:20" x14ac:dyDescent="0.25">
      <c r="A81" s="71"/>
      <c r="B81" s="15"/>
      <c r="C81" s="15"/>
      <c r="D81" s="15"/>
      <c r="E81" s="15"/>
      <c r="F81" s="15"/>
      <c r="G81" s="15"/>
      <c r="H81" s="15"/>
      <c r="I81" s="15"/>
      <c r="J81" s="15"/>
      <c r="K81" s="15"/>
      <c r="L81" s="15"/>
      <c r="M81" s="15"/>
      <c r="N81" s="15"/>
      <c r="O81" s="15"/>
      <c r="P81" s="15"/>
      <c r="Q81" s="15"/>
      <c r="R81" s="72"/>
      <c r="S81" s="19"/>
      <c r="T81" s="19"/>
    </row>
    <row r="82" spans="1:20" x14ac:dyDescent="0.25">
      <c r="A82" s="71"/>
      <c r="B82" s="15"/>
      <c r="C82" s="15"/>
      <c r="D82" s="15"/>
      <c r="E82" s="15"/>
      <c r="F82" s="15"/>
      <c r="G82" s="15"/>
      <c r="H82" s="15"/>
      <c r="I82" s="15"/>
      <c r="J82" s="15"/>
      <c r="K82" s="15"/>
      <c r="L82" s="15"/>
      <c r="M82" s="15"/>
      <c r="N82" s="15"/>
      <c r="O82" s="15"/>
      <c r="P82" s="15"/>
      <c r="Q82" s="15"/>
      <c r="R82" s="72"/>
      <c r="S82" s="19"/>
      <c r="T82" s="19"/>
    </row>
    <row r="83" spans="1:20" x14ac:dyDescent="0.25">
      <c r="A83" s="71"/>
      <c r="B83" s="15"/>
      <c r="C83" s="15"/>
      <c r="D83" s="15"/>
      <c r="E83" s="15"/>
      <c r="F83" s="15"/>
      <c r="G83" s="15"/>
      <c r="H83" s="15"/>
      <c r="I83" s="15"/>
      <c r="J83" s="15"/>
      <c r="K83" s="15"/>
      <c r="L83" s="15"/>
      <c r="M83" s="15"/>
      <c r="N83" s="15"/>
      <c r="O83" s="15"/>
      <c r="P83" s="15"/>
      <c r="Q83" s="15"/>
      <c r="R83" s="72"/>
      <c r="S83" s="19"/>
      <c r="T83" s="19"/>
    </row>
    <row r="84" spans="1:20" x14ac:dyDescent="0.25">
      <c r="A84" s="71"/>
      <c r="B84" s="15"/>
      <c r="C84" s="15"/>
      <c r="D84" s="15"/>
      <c r="E84" s="15"/>
      <c r="F84" s="15"/>
      <c r="G84" s="15"/>
      <c r="H84" s="15"/>
      <c r="I84" s="15"/>
      <c r="J84" s="15"/>
      <c r="K84" s="15"/>
      <c r="L84" s="15"/>
      <c r="M84" s="15"/>
      <c r="N84" s="15"/>
      <c r="O84" s="15"/>
      <c r="P84" s="15"/>
      <c r="Q84" s="15"/>
      <c r="R84" s="72"/>
      <c r="S84" s="19"/>
      <c r="T84" s="19"/>
    </row>
    <row r="85" spans="1:20" x14ac:dyDescent="0.25">
      <c r="A85" s="71"/>
      <c r="B85" s="15"/>
      <c r="C85" s="15"/>
      <c r="D85" s="15"/>
      <c r="E85" s="15"/>
      <c r="F85" s="15"/>
      <c r="G85" s="15"/>
      <c r="H85" s="15"/>
      <c r="I85" s="15"/>
      <c r="J85" s="15"/>
      <c r="K85" s="15"/>
      <c r="L85" s="15"/>
      <c r="M85" s="15"/>
      <c r="N85" s="15"/>
      <c r="O85" s="15"/>
      <c r="P85" s="15"/>
      <c r="Q85" s="15"/>
      <c r="R85" s="72"/>
      <c r="S85" s="19"/>
      <c r="T85" s="19"/>
    </row>
    <row r="86" spans="1:20" x14ac:dyDescent="0.25">
      <c r="A86" s="71"/>
      <c r="B86" s="15"/>
      <c r="C86" s="15"/>
      <c r="D86" s="15"/>
      <c r="E86" s="15"/>
      <c r="F86" s="15"/>
      <c r="G86" s="15"/>
      <c r="H86" s="15"/>
      <c r="I86" s="15"/>
      <c r="J86" s="15"/>
      <c r="K86" s="15"/>
      <c r="L86" s="15"/>
      <c r="M86" s="15"/>
      <c r="N86" s="15"/>
      <c r="O86" s="15"/>
      <c r="P86" s="15"/>
      <c r="Q86" s="15"/>
      <c r="R86" s="72"/>
      <c r="S86" s="19"/>
      <c r="T86" s="19"/>
    </row>
    <row r="87" spans="1:20" x14ac:dyDescent="0.25">
      <c r="A87" s="71"/>
      <c r="B87" s="15"/>
      <c r="C87" s="15"/>
      <c r="D87" s="15"/>
      <c r="E87" s="15"/>
      <c r="F87" s="15"/>
      <c r="G87" s="15"/>
      <c r="H87" s="15"/>
      <c r="I87" s="15"/>
      <c r="J87" s="15"/>
      <c r="K87" s="15"/>
      <c r="L87" s="15"/>
      <c r="M87" s="15"/>
      <c r="N87" s="15"/>
      <c r="O87" s="15"/>
      <c r="P87" s="15"/>
      <c r="Q87" s="15"/>
      <c r="R87" s="72"/>
      <c r="S87" s="19"/>
      <c r="T87" s="19"/>
    </row>
    <row r="88" spans="1:20" x14ac:dyDescent="0.25">
      <c r="A88" s="71"/>
      <c r="B88" s="15"/>
      <c r="C88" s="15"/>
      <c r="D88" s="15"/>
      <c r="E88" s="15"/>
      <c r="F88" s="15"/>
      <c r="G88" s="15"/>
      <c r="H88" s="15"/>
      <c r="I88" s="15"/>
      <c r="J88" s="15"/>
      <c r="K88" s="15"/>
      <c r="L88" s="15"/>
      <c r="M88" s="15"/>
      <c r="N88" s="15"/>
      <c r="O88" s="15"/>
      <c r="P88" s="15"/>
      <c r="Q88" s="15"/>
      <c r="R88" s="72"/>
      <c r="S88" s="19"/>
      <c r="T88" s="19"/>
    </row>
    <row r="89" spans="1:20" x14ac:dyDescent="0.25">
      <c r="A89" s="71"/>
      <c r="B89" s="15"/>
      <c r="C89" s="15"/>
      <c r="D89" s="15"/>
      <c r="E89" s="15"/>
      <c r="F89" s="15"/>
      <c r="G89" s="15"/>
      <c r="H89" s="15"/>
      <c r="I89" s="15"/>
      <c r="J89" s="15"/>
      <c r="K89" s="15"/>
      <c r="L89" s="15"/>
      <c r="M89" s="15"/>
      <c r="N89" s="15"/>
      <c r="O89" s="15"/>
      <c r="P89" s="15"/>
      <c r="Q89" s="15"/>
      <c r="R89" s="72"/>
      <c r="S89" s="19"/>
      <c r="T89" s="19"/>
    </row>
    <row r="90" spans="1:20" x14ac:dyDescent="0.25">
      <c r="A90" s="71"/>
      <c r="B90" s="15"/>
      <c r="C90" s="15"/>
      <c r="D90" s="15"/>
      <c r="E90" s="15"/>
      <c r="F90" s="15"/>
      <c r="G90" s="15"/>
      <c r="H90" s="15"/>
      <c r="I90" s="15"/>
      <c r="J90" s="15"/>
      <c r="K90" s="15"/>
      <c r="L90" s="15"/>
      <c r="M90" s="15"/>
      <c r="N90" s="15"/>
      <c r="O90" s="15"/>
      <c r="P90" s="15"/>
      <c r="Q90" s="15"/>
      <c r="R90" s="72"/>
      <c r="S90" s="19"/>
      <c r="T90" s="19"/>
    </row>
    <row r="91" spans="1:20" x14ac:dyDescent="0.25">
      <c r="A91" s="71"/>
      <c r="B91" s="15"/>
      <c r="C91" s="15"/>
      <c r="D91" s="15"/>
      <c r="E91" s="15"/>
      <c r="F91" s="15"/>
      <c r="G91" s="15"/>
      <c r="H91" s="15"/>
      <c r="I91" s="15"/>
      <c r="J91" s="15"/>
      <c r="K91" s="15"/>
      <c r="L91" s="15"/>
      <c r="M91" s="15"/>
      <c r="N91" s="15"/>
      <c r="O91" s="15"/>
      <c r="P91" s="15"/>
      <c r="Q91" s="15"/>
      <c r="R91" s="72"/>
      <c r="S91" s="19"/>
      <c r="T91" s="19"/>
    </row>
    <row r="92" spans="1:20" x14ac:dyDescent="0.25">
      <c r="A92" s="71"/>
      <c r="B92" s="15"/>
      <c r="C92" s="15"/>
      <c r="D92" s="15"/>
      <c r="E92" s="15"/>
      <c r="F92" s="15"/>
      <c r="G92" s="15"/>
      <c r="H92" s="15"/>
      <c r="I92" s="15"/>
      <c r="J92" s="15"/>
      <c r="K92" s="15"/>
      <c r="L92" s="15"/>
      <c r="M92" s="15"/>
      <c r="N92" s="15"/>
      <c r="O92" s="15"/>
      <c r="P92" s="15"/>
      <c r="Q92" s="15"/>
      <c r="R92" s="72"/>
      <c r="S92" s="19"/>
      <c r="T92" s="19"/>
    </row>
    <row r="93" spans="1:20" x14ac:dyDescent="0.25">
      <c r="A93" s="117"/>
      <c r="B93" s="118"/>
      <c r="C93" s="118"/>
      <c r="D93" s="118"/>
      <c r="E93" s="118"/>
      <c r="F93" s="118"/>
      <c r="G93" s="118"/>
      <c r="H93" s="118"/>
      <c r="I93" s="118"/>
      <c r="J93" s="118"/>
      <c r="K93" s="118"/>
      <c r="L93" s="118"/>
      <c r="M93" s="118"/>
      <c r="N93" s="118"/>
      <c r="O93" s="118"/>
      <c r="P93" s="118"/>
      <c r="Q93" s="118"/>
      <c r="R93" s="119"/>
      <c r="S93" s="19"/>
      <c r="T93" s="19"/>
    </row>
    <row r="94" spans="1:20" x14ac:dyDescent="0.25">
      <c r="A94" s="19"/>
      <c r="B94" s="19"/>
      <c r="C94" s="19"/>
      <c r="D94" s="19"/>
      <c r="E94" s="19"/>
      <c r="F94" s="19"/>
      <c r="G94" s="19"/>
      <c r="H94" s="19"/>
      <c r="I94" s="19"/>
      <c r="J94" s="19"/>
      <c r="K94" s="19"/>
      <c r="L94" s="19"/>
      <c r="M94" s="19"/>
      <c r="N94" s="19"/>
      <c r="O94" s="19"/>
      <c r="P94" s="19"/>
      <c r="Q94" s="19"/>
      <c r="R94" s="19"/>
      <c r="S94" s="19"/>
      <c r="T94" s="19"/>
    </row>
    <row r="95" spans="1:20" x14ac:dyDescent="0.25">
      <c r="A95" s="19"/>
      <c r="B95" s="19"/>
      <c r="C95" s="19"/>
      <c r="D95" s="19"/>
      <c r="E95" s="19"/>
      <c r="F95" s="19"/>
      <c r="G95" s="19"/>
      <c r="H95" s="19"/>
      <c r="I95" s="19"/>
      <c r="J95" s="19"/>
      <c r="K95" s="19"/>
      <c r="L95" s="19"/>
      <c r="M95" s="19"/>
      <c r="N95" s="19"/>
      <c r="O95" s="19"/>
      <c r="P95" s="19"/>
      <c r="Q95" s="19"/>
      <c r="R95" s="19"/>
      <c r="S95" s="19"/>
      <c r="T95" s="19"/>
    </row>
    <row r="96" spans="1:20" x14ac:dyDescent="0.25">
      <c r="A96" s="19"/>
      <c r="B96" s="19"/>
      <c r="C96" s="19"/>
      <c r="D96" s="19"/>
      <c r="E96" s="19"/>
      <c r="F96" s="19"/>
      <c r="G96" s="19"/>
      <c r="H96" s="19"/>
      <c r="I96" s="19"/>
      <c r="J96" s="19"/>
      <c r="K96" s="19"/>
      <c r="L96" s="19"/>
      <c r="M96" s="19"/>
      <c r="N96" s="19"/>
      <c r="O96" s="19"/>
      <c r="P96" s="19"/>
      <c r="Q96" s="19"/>
      <c r="R96" s="19"/>
      <c r="S96" s="19"/>
      <c r="T96" s="19"/>
    </row>
    <row r="97" spans="1:20" x14ac:dyDescent="0.25">
      <c r="A97" s="19"/>
      <c r="B97" s="19"/>
      <c r="C97" s="19"/>
      <c r="D97" s="19"/>
      <c r="E97" s="19"/>
      <c r="F97" s="19"/>
      <c r="G97" s="19"/>
      <c r="H97" s="19"/>
      <c r="I97" s="19"/>
      <c r="J97" s="19"/>
      <c r="K97" s="19"/>
      <c r="L97" s="19"/>
      <c r="M97" s="19"/>
      <c r="N97" s="19"/>
      <c r="O97" s="19"/>
      <c r="P97" s="19"/>
      <c r="Q97" s="19"/>
      <c r="R97" s="19"/>
      <c r="S97" s="19"/>
      <c r="T97" s="19"/>
    </row>
    <row r="98" spans="1:20" x14ac:dyDescent="0.25">
      <c r="S98" s="19"/>
      <c r="T98" s="19"/>
    </row>
    <row r="99" spans="1:20" x14ac:dyDescent="0.25">
      <c r="S99" s="19"/>
      <c r="T99" s="19"/>
    </row>
    <row r="100" spans="1:20" x14ac:dyDescent="0.25">
      <c r="S100" s="19"/>
      <c r="T100" s="19"/>
    </row>
    <row r="101" spans="1:20" x14ac:dyDescent="0.25">
      <c r="S101" s="19"/>
      <c r="T101" s="19"/>
    </row>
    <row r="102" spans="1:20" x14ac:dyDescent="0.25">
      <c r="S102" s="19"/>
      <c r="T102" s="19"/>
    </row>
    <row r="103" spans="1:20" x14ac:dyDescent="0.25">
      <c r="S103" s="19"/>
      <c r="T103" s="19"/>
    </row>
    <row r="104" spans="1:20" x14ac:dyDescent="0.25">
      <c r="S104" s="19"/>
      <c r="T104" s="19"/>
    </row>
    <row r="105" spans="1:20" x14ac:dyDescent="0.25">
      <c r="S105" s="19"/>
      <c r="T105" s="19"/>
    </row>
    <row r="106" spans="1:20" x14ac:dyDescent="0.25">
      <c r="S106" s="19"/>
      <c r="T106" s="19"/>
    </row>
    <row r="107" spans="1:20" x14ac:dyDescent="0.25">
      <c r="S107" s="19"/>
      <c r="T107" s="19"/>
    </row>
    <row r="108" spans="1:20" x14ac:dyDescent="0.25">
      <c r="S108" s="19"/>
      <c r="T108" s="19"/>
    </row>
  </sheetData>
  <mergeCells count="9">
    <mergeCell ref="A48:R49"/>
    <mergeCell ref="A74:R75"/>
    <mergeCell ref="A47:R47"/>
    <mergeCell ref="A73:R73"/>
    <mergeCell ref="C1:O4"/>
    <mergeCell ref="A6:R6"/>
    <mergeCell ref="A7:R9"/>
    <mergeCell ref="A10:R10"/>
    <mergeCell ref="A11:R13"/>
  </mergeCells>
  <printOptions horizontalCentered="1"/>
  <pageMargins left="0.59055118110236227" right="0.59055118110236227" top="0.74803149606299213" bottom="0.74803149606299213" header="0.31496062992125984" footer="0.31496062992125984"/>
  <pageSetup paperSize="9" scale="48"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CA228"/>
  <sheetViews>
    <sheetView tabSelected="1" zoomScale="85" zoomScaleNormal="85" workbookViewId="0">
      <selection activeCell="G9" sqref="G9"/>
    </sheetView>
  </sheetViews>
  <sheetFormatPr defaultRowHeight="15" x14ac:dyDescent="0.25"/>
  <cols>
    <col min="1" max="1" width="16.140625" style="19" customWidth="1"/>
    <col min="2" max="3" width="34.42578125" style="19" customWidth="1"/>
    <col min="4" max="4" width="41.85546875" style="19" customWidth="1"/>
    <col min="5" max="5" width="42" style="19" customWidth="1"/>
    <col min="6" max="6" width="45.85546875" style="19" customWidth="1"/>
    <col min="7" max="7" width="46.85546875" style="19" customWidth="1"/>
    <col min="8" max="8" width="11.7109375" style="19" bestFit="1" customWidth="1"/>
    <col min="9" max="9" width="7" style="19" bestFit="1" customWidth="1"/>
    <col min="10" max="10" width="7.140625" style="19" bestFit="1" customWidth="1"/>
    <col min="11" max="11" width="6.85546875" style="19" bestFit="1" customWidth="1"/>
    <col min="12" max="12" width="7.42578125" style="19" bestFit="1" customWidth="1"/>
    <col min="13" max="13" width="6.7109375" style="19" bestFit="1" customWidth="1"/>
    <col min="14" max="14" width="14.42578125" style="19" bestFit="1" customWidth="1"/>
    <col min="15" max="17" width="7.140625" style="19" bestFit="1" customWidth="1"/>
    <col min="18" max="18" width="7.42578125" style="19" bestFit="1" customWidth="1"/>
    <col min="19" max="19" width="7.140625" style="19" bestFit="1" customWidth="1"/>
    <col min="20" max="16384" width="9.140625" style="19"/>
  </cols>
  <sheetData>
    <row r="1" spans="1:79" ht="23.25" customHeight="1" x14ac:dyDescent="0.25">
      <c r="A1" s="23"/>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row>
    <row r="2" spans="1:79" ht="23.25" customHeight="1" x14ac:dyDescent="0.25">
      <c r="A2" s="23"/>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23.25" customHeight="1" x14ac:dyDescent="0.25">
      <c r="A3" s="23"/>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22.5" customHeight="1" x14ac:dyDescent="0.25">
      <c r="A4" s="23"/>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ht="56.25" customHeight="1" x14ac:dyDescent="0.25">
      <c r="A6" s="251" t="s">
        <v>268</v>
      </c>
      <c r="B6" s="251"/>
      <c r="C6" s="251"/>
      <c r="D6" s="251"/>
      <c r="E6" s="251"/>
      <c r="F6" s="251"/>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x14ac:dyDescent="0.2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row>
    <row r="8" spans="1:79" x14ac:dyDescent="0.2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row>
    <row r="9" spans="1:79" x14ac:dyDescent="0.2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row>
    <row r="10" spans="1:79"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row>
    <row r="11" spans="1:79" x14ac:dyDescent="0.2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row>
    <row r="12" spans="1:79" x14ac:dyDescent="0.2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row>
    <row r="13" spans="1:79" x14ac:dyDescent="0.2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row>
    <row r="14" spans="1:79" x14ac:dyDescent="0.2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row>
    <row r="15" spans="1:79" x14ac:dyDescent="0.2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row>
    <row r="16" spans="1:79"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row>
    <row r="17" spans="1:79" x14ac:dyDescent="0.2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row>
    <row r="18" spans="1:79" x14ac:dyDescent="0.2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row>
    <row r="19" spans="1:79" x14ac:dyDescent="0.2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row>
    <row r="20" spans="1:79" x14ac:dyDescent="0.2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row>
    <row r="21" spans="1:79"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row>
    <row r="22" spans="1:79" x14ac:dyDescent="0.2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row>
    <row r="23" spans="1:79" x14ac:dyDescent="0.2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row>
    <row r="24" spans="1:79" x14ac:dyDescent="0.2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row>
    <row r="25" spans="1:79" x14ac:dyDescent="0.2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row>
    <row r="26" spans="1:79" x14ac:dyDescent="0.2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row>
    <row r="27" spans="1:79" x14ac:dyDescent="0.2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row>
    <row r="28" spans="1:79" x14ac:dyDescent="0.25">
      <c r="A28" s="55"/>
      <c r="B28" s="55"/>
      <c r="C28" s="55"/>
      <c r="D28" s="57"/>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row>
    <row r="29" spans="1:79" x14ac:dyDescent="0.2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row>
    <row r="30" spans="1:79" x14ac:dyDescent="0.2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row>
    <row r="31" spans="1:79" x14ac:dyDescent="0.2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row>
    <row r="32" spans="1:79"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row>
    <row r="33" spans="1:79"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row>
    <row r="34" spans="1:79" x14ac:dyDescent="0.2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row>
    <row r="35" spans="1:79" x14ac:dyDescent="0.2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row>
    <row r="36" spans="1:79" ht="15.75" x14ac:dyDescent="0.25">
      <c r="A36" s="55"/>
      <c r="B36" s="108"/>
      <c r="C36" s="108"/>
      <c r="D36" s="108"/>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row>
    <row r="37" spans="1:79" ht="15.75" x14ac:dyDescent="0.25">
      <c r="A37" s="55"/>
      <c r="B37" s="108"/>
      <c r="C37" s="108"/>
      <c r="D37" s="108"/>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row>
    <row r="38" spans="1:79" ht="15.75" x14ac:dyDescent="0.25">
      <c r="A38" s="55"/>
      <c r="B38" s="55"/>
      <c r="C38" s="108"/>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row>
    <row r="39" spans="1:79" ht="15.75" x14ac:dyDescent="0.25">
      <c r="A39" s="55"/>
      <c r="B39" s="55"/>
      <c r="C39" s="10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row>
    <row r="40" spans="1:79"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row>
    <row r="41" spans="1:79"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row>
    <row r="42" spans="1:79" ht="15.75" customHeight="1" x14ac:dyDescent="0.2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row>
    <row r="43" spans="1:79" ht="15.75" customHeight="1" x14ac:dyDescent="0.2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row>
    <row r="44" spans="1:79" x14ac:dyDescent="0.2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row>
    <row r="45" spans="1:79" x14ac:dyDescent="0.2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row>
    <row r="46" spans="1:79" x14ac:dyDescent="0.2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row>
    <row r="47" spans="1:79" x14ac:dyDescent="0.2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row>
    <row r="48" spans="1:79" x14ac:dyDescent="0.2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row>
    <row r="49" spans="1:79" x14ac:dyDescent="0.2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row>
    <row r="50" spans="1:79" x14ac:dyDescent="0.2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row>
    <row r="51" spans="1:79" x14ac:dyDescent="0.2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row>
    <row r="52" spans="1:79"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row>
    <row r="53" spans="1:79" x14ac:dyDescent="0.2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row>
    <row r="54" spans="1:79" x14ac:dyDescent="0.2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row>
    <row r="55" spans="1:79"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row>
    <row r="56" spans="1:79"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row>
    <row r="57" spans="1:79"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row>
    <row r="58" spans="1:79"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row>
    <row r="59" spans="1:79"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row>
    <row r="60" spans="1:79"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row>
    <row r="61" spans="1:79"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row>
    <row r="62" spans="1:79"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row>
    <row r="63" spans="1:79"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row>
    <row r="64" spans="1:79"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row>
    <row r="65" spans="1:79"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row>
    <row r="66" spans="1:79"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row>
    <row r="67" spans="1:79"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row>
    <row r="68" spans="1:79"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row>
    <row r="69" spans="1:79"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row>
    <row r="70" spans="1:79"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row>
    <row r="71" spans="1:79"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row>
    <row r="72" spans="1:79"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row>
    <row r="73" spans="1:79"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row>
    <row r="74" spans="1:79"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row>
    <row r="75" spans="1:79"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row>
    <row r="76" spans="1:79"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row>
    <row r="77" spans="1:79"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row>
    <row r="78" spans="1:79"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row>
    <row r="79" spans="1:79"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row>
    <row r="80" spans="1:79"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row>
    <row r="81" spans="1:79"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row>
    <row r="82" spans="1:79"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row>
    <row r="83" spans="1:79"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row>
    <row r="84" spans="1:79"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row>
    <row r="85" spans="1:79"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row>
    <row r="86" spans="1:79"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row>
    <row r="87" spans="1:79"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row>
    <row r="88" spans="1:79"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row>
    <row r="89" spans="1:79"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row>
    <row r="90" spans="1:79"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row>
    <row r="91" spans="1:79"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row>
    <row r="92" spans="1:79"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row>
    <row r="93" spans="1:79"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row>
    <row r="94" spans="1:79"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row>
    <row r="95" spans="1:79"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row>
    <row r="96" spans="1:79"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row>
    <row r="97" spans="1:79"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row>
    <row r="98" spans="1:79"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row>
    <row r="99" spans="1:79"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row>
    <row r="100" spans="1:79"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row>
    <row r="101" spans="1:79"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row>
    <row r="102" spans="1:79"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row>
    <row r="103" spans="1:79"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row>
    <row r="104" spans="1:79"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row>
    <row r="105" spans="1:79"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row>
    <row r="106" spans="1:79"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row>
    <row r="107" spans="1:79"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row>
    <row r="108" spans="1:79"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row>
    <row r="109" spans="1:79"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row>
    <row r="110" spans="1:79"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row>
    <row r="111" spans="1:79"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row>
    <row r="112" spans="1:79"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row>
    <row r="113" spans="1:79"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row>
    <row r="114" spans="1:79"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row>
    <row r="115" spans="1:79"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row>
    <row r="116" spans="1:79"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row>
    <row r="117" spans="1:79"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row>
    <row r="118" spans="1:79"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row>
    <row r="119" spans="1:79"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row>
    <row r="120" spans="1:79"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row>
    <row r="121" spans="1:79"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row>
    <row r="122" spans="1:79"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row>
    <row r="123" spans="1:79"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row>
    <row r="124" spans="1:79"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row>
    <row r="125" spans="1:79"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row>
    <row r="126" spans="1:79"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row>
    <row r="127" spans="1:79"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row>
    <row r="128" spans="1:79"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row>
    <row r="129" spans="1:79"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row>
    <row r="130" spans="1:79"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row>
    <row r="131" spans="1:79"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row>
    <row r="132" spans="1:79"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row>
    <row r="133" spans="1:79"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row>
    <row r="134" spans="1:79"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row>
    <row r="135" spans="1:79"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row>
    <row r="136" spans="1:79"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row>
    <row r="137" spans="1:79"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row>
    <row r="138" spans="1:79"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row>
    <row r="139" spans="1:79"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row>
    <row r="140" spans="1:79"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row>
    <row r="141" spans="1:79"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row>
    <row r="142" spans="1:79"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row>
    <row r="143" spans="1:79"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row>
    <row r="144" spans="1:79"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row>
    <row r="145" spans="1:79"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row>
    <row r="146" spans="1:79"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row>
    <row r="147" spans="1:79"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row>
    <row r="148" spans="1:79"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row>
    <row r="149" spans="1:79"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row>
    <row r="150" spans="1:79"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row>
    <row r="151" spans="1:79"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row>
    <row r="152" spans="1:79"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row>
    <row r="153" spans="1:79"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row>
    <row r="154" spans="1:79"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row>
    <row r="155" spans="1:79"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row>
    <row r="156" spans="1:79"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row>
    <row r="157" spans="1:79"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row>
    <row r="158" spans="1:79"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row>
    <row r="159" spans="1:79"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row>
    <row r="160" spans="1:79"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row>
    <row r="161" spans="1:79"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row>
    <row r="162" spans="1:79"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row>
    <row r="163" spans="1:79"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row>
    <row r="164" spans="1:79"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row>
    <row r="165" spans="1:79"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row>
    <row r="166" spans="1:79"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row>
    <row r="167" spans="1:79"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row>
    <row r="168" spans="1:79"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row>
    <row r="169" spans="1:79"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row>
    <row r="170" spans="1:79"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row>
    <row r="171" spans="1:79"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row>
    <row r="172" spans="1:79"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row>
    <row r="173" spans="1:79"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row>
    <row r="174" spans="1:79"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row>
    <row r="175" spans="1:79"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row>
    <row r="176" spans="1:79"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row>
    <row r="177" spans="1:79"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row>
    <row r="178" spans="1:79"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row>
    <row r="179" spans="1:79"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row>
    <row r="180" spans="1:79"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row>
    <row r="181" spans="1:79"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row>
    <row r="182" spans="1:79"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row>
    <row r="183" spans="1:79"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row>
    <row r="184" spans="1:79"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row>
    <row r="185" spans="1:79"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row>
    <row r="186" spans="1:79"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row>
    <row r="187" spans="1:79"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row>
    <row r="188" spans="1:79"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row>
    <row r="189" spans="1:79"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row>
    <row r="190" spans="1:79"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row>
    <row r="191" spans="1:79" x14ac:dyDescent="0.2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row>
    <row r="192" spans="1:79" x14ac:dyDescent="0.2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row>
    <row r="193" spans="1:79" x14ac:dyDescent="0.2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row>
    <row r="194" spans="1:79" x14ac:dyDescent="0.2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row>
    <row r="195" spans="1:79" x14ac:dyDescent="0.2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row>
    <row r="196" spans="1:79" x14ac:dyDescent="0.2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row>
    <row r="197" spans="1:79" x14ac:dyDescent="0.2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row>
    <row r="198" spans="1:79" x14ac:dyDescent="0.2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row>
    <row r="199" spans="1:79" x14ac:dyDescent="0.2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row>
    <row r="200" spans="1:79" x14ac:dyDescent="0.2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row>
    <row r="201" spans="1:79" x14ac:dyDescent="0.25">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row>
    <row r="202" spans="1:79" x14ac:dyDescent="0.25">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row>
    <row r="203" spans="1:79" x14ac:dyDescent="0.25">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row>
    <row r="204" spans="1:79" x14ac:dyDescent="0.25">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row>
    <row r="205" spans="1:79" x14ac:dyDescent="0.2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row>
    <row r="206" spans="1:79" x14ac:dyDescent="0.25">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c r="BS206" s="55"/>
      <c r="BT206" s="55"/>
      <c r="BU206" s="55"/>
      <c r="BV206" s="55"/>
      <c r="BW206" s="55"/>
      <c r="BX206" s="55"/>
      <c r="BY206" s="55"/>
      <c r="BZ206" s="55"/>
      <c r="CA206" s="55"/>
    </row>
    <row r="207" spans="1:79" x14ac:dyDescent="0.25">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row>
    <row r="208" spans="1:79" x14ac:dyDescent="0.25">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row>
    <row r="209" spans="1:79" x14ac:dyDescent="0.25">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row>
    <row r="210" spans="1:79" x14ac:dyDescent="0.25">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row>
    <row r="211" spans="1:79" x14ac:dyDescent="0.25">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row>
    <row r="212" spans="1:79" x14ac:dyDescent="0.25">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row>
    <row r="213" spans="1:79" x14ac:dyDescent="0.25">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row>
    <row r="214" spans="1:79" x14ac:dyDescent="0.25">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row>
    <row r="215" spans="1:79" x14ac:dyDescent="0.2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row>
    <row r="216" spans="1:79" x14ac:dyDescent="0.25">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55"/>
      <c r="BV216" s="55"/>
      <c r="BW216" s="55"/>
      <c r="BX216" s="55"/>
      <c r="BY216" s="55"/>
      <c r="BZ216" s="55"/>
      <c r="CA216" s="55"/>
    </row>
    <row r="217" spans="1:79" x14ac:dyDescent="0.25">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row>
    <row r="218" spans="1:79" x14ac:dyDescent="0.25">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row>
    <row r="219" spans="1:79" x14ac:dyDescent="0.25">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row>
    <row r="220" spans="1:79" x14ac:dyDescent="0.25">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row>
    <row r="221" spans="1:79" x14ac:dyDescent="0.25">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row>
    <row r="222" spans="1:79" x14ac:dyDescent="0.25">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row>
    <row r="223" spans="1:79" x14ac:dyDescent="0.25">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row>
    <row r="224" spans="1:79" x14ac:dyDescent="0.25">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row>
    <row r="225" spans="1:79" x14ac:dyDescent="0.25">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row>
    <row r="226" spans="1:79" x14ac:dyDescent="0.25">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row>
    <row r="227" spans="1:79" x14ac:dyDescent="0.25">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row>
    <row r="228" spans="1:79" x14ac:dyDescent="0.25">
      <c r="A228" s="55"/>
      <c r="B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row>
  </sheetData>
  <sheetProtection password="E7AE" sheet="1" objects="1" scenarios="1" selectLockedCells="1"/>
  <mergeCells count="1">
    <mergeCell ref="A6:F6"/>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27"/>
  <sheetViews>
    <sheetView zoomScale="50" zoomScaleNormal="50" workbookViewId="0">
      <selection activeCell="B122" sqref="B122"/>
    </sheetView>
  </sheetViews>
  <sheetFormatPr defaultRowHeight="15" x14ac:dyDescent="0.25"/>
  <cols>
    <col min="1" max="1" width="14.7109375" style="19" customWidth="1"/>
    <col min="2" max="2" width="29.85546875" style="19" customWidth="1"/>
    <col min="3" max="3" width="19.7109375" style="19" customWidth="1"/>
    <col min="4" max="4" width="17.28515625" style="19" customWidth="1"/>
    <col min="5" max="5" width="22.42578125" style="19" customWidth="1"/>
    <col min="6" max="6" width="26.7109375" style="19" customWidth="1"/>
    <col min="7" max="7" width="19.28515625" style="19" customWidth="1"/>
    <col min="8" max="8" width="24.42578125" style="19" customWidth="1"/>
    <col min="9" max="9" width="31.5703125" style="19" customWidth="1"/>
    <col min="10" max="10" width="20.5703125" style="19" customWidth="1"/>
    <col min="11" max="11" width="26.85546875" style="19" customWidth="1"/>
    <col min="12" max="12" width="23.7109375" style="19" customWidth="1"/>
    <col min="13" max="13" width="19" style="19" customWidth="1"/>
    <col min="14" max="14" width="23.5703125" style="19" customWidth="1"/>
    <col min="15" max="15" width="28.140625" style="19" customWidth="1"/>
    <col min="16" max="16" width="18.5703125" style="19" customWidth="1"/>
    <col min="17" max="17" width="37.7109375" style="19" customWidth="1"/>
    <col min="18" max="18" width="33" style="19" customWidth="1"/>
    <col min="19" max="19" width="24.28515625" style="19" customWidth="1"/>
    <col min="20" max="20" width="30" style="19" customWidth="1"/>
    <col min="21" max="21" width="15.5703125" style="19" customWidth="1"/>
    <col min="22" max="22" width="20.42578125" style="19" customWidth="1"/>
    <col min="23" max="23" width="30" style="19" customWidth="1"/>
    <col min="24" max="24" width="19.85546875" style="19" customWidth="1"/>
    <col min="25" max="25" width="14" style="19" customWidth="1"/>
    <col min="26" max="26" width="23" style="19" customWidth="1"/>
    <col min="27" max="27" width="31.5703125" style="19" customWidth="1"/>
    <col min="28" max="28" width="32.28515625" style="19" customWidth="1"/>
    <col min="29" max="29" width="21.140625" style="19" customWidth="1"/>
    <col min="30" max="30" width="17" style="19" customWidth="1"/>
    <col min="31" max="31" width="36" style="19" customWidth="1"/>
    <col min="32" max="32" width="22" style="19" customWidth="1"/>
    <col min="33" max="33" width="30.7109375" style="19" customWidth="1"/>
    <col min="34" max="34" width="26.140625" style="19" customWidth="1"/>
    <col min="35" max="35" width="19.7109375" style="19" customWidth="1"/>
    <col min="36" max="36" width="26.28515625" style="19" customWidth="1"/>
    <col min="37" max="37" width="24.28515625" style="19" customWidth="1"/>
    <col min="38" max="38" width="24.140625" style="19" customWidth="1"/>
    <col min="39" max="39" width="32" style="19" customWidth="1"/>
    <col min="40" max="40" width="17.5703125" style="19" customWidth="1"/>
    <col min="41" max="41" width="30.85546875" style="19" customWidth="1"/>
    <col min="42" max="42" width="30" style="19" customWidth="1"/>
    <col min="43" max="43" width="36" style="19" customWidth="1"/>
    <col min="44" max="44" width="23" style="19" customWidth="1"/>
    <col min="45" max="45" width="30.140625" style="19" customWidth="1"/>
    <col min="46" max="46" width="30.85546875" style="19" customWidth="1"/>
    <col min="47" max="47" width="23.85546875" style="19" customWidth="1"/>
    <col min="48" max="48" width="17.5703125" style="19" customWidth="1"/>
    <col min="49" max="49" width="31.5703125" style="19" customWidth="1"/>
    <col min="50" max="50" width="18.42578125" style="19" customWidth="1"/>
    <col min="51" max="51" width="25.85546875" style="19" customWidth="1"/>
    <col min="52" max="52" width="23.42578125" style="19" customWidth="1"/>
    <col min="53" max="53" width="20.7109375" style="19" customWidth="1"/>
    <col min="54" max="54" width="32.28515625" style="19" customWidth="1"/>
    <col min="55" max="55" width="19" style="19" customWidth="1"/>
    <col min="56" max="56" width="31.140625" style="19" customWidth="1"/>
    <col min="57" max="57" width="29" style="19" customWidth="1"/>
    <col min="58" max="58" width="20.140625" style="19" customWidth="1"/>
    <col min="59" max="59" width="29.140625" style="19" customWidth="1"/>
    <col min="60" max="60" width="22.140625" style="19" customWidth="1"/>
    <col min="61" max="61" width="22" style="19" customWidth="1"/>
    <col min="62" max="62" width="21.85546875" style="19" customWidth="1"/>
    <col min="63" max="85" width="40.7109375" style="19" customWidth="1"/>
    <col min="86" max="86" width="40.7109375" style="19" bestFit="1" customWidth="1"/>
    <col min="87" max="109" width="40.7109375" style="19" customWidth="1"/>
    <col min="110" max="110" width="40.7109375" style="19" bestFit="1" customWidth="1"/>
    <col min="111" max="121" width="40.7109375" style="19" customWidth="1"/>
    <col min="122" max="122" width="40.7109375" style="19" bestFit="1" customWidth="1"/>
    <col min="123" max="140" width="40.7109375" style="19" customWidth="1"/>
    <col min="141" max="141" width="40.7109375" style="19" bestFit="1" customWidth="1"/>
    <col min="142" max="143" width="40.7109375" style="19" customWidth="1"/>
    <col min="144" max="144" width="40.7109375" style="19" bestFit="1" customWidth="1"/>
    <col min="145" max="145" width="40.7109375" style="19" customWidth="1"/>
    <col min="146" max="147" width="40.7109375" style="19" bestFit="1" customWidth="1"/>
    <col min="148" max="149" width="40.7109375" style="19" customWidth="1"/>
    <col min="150" max="150" width="40.7109375" style="19" bestFit="1" customWidth="1"/>
    <col min="151" max="155" width="40.7109375" style="19" customWidth="1"/>
    <col min="156" max="156" width="40.7109375" style="19" bestFit="1" customWidth="1"/>
    <col min="157" max="158" width="40.7109375" style="19" customWidth="1"/>
    <col min="159" max="159" width="40.7109375" style="19" bestFit="1" customWidth="1"/>
    <col min="160" max="160" width="40.7109375" style="19" customWidth="1"/>
    <col min="161" max="162" width="40.7109375" style="19" bestFit="1" customWidth="1"/>
    <col min="163" max="169" width="40.7109375" style="19" customWidth="1"/>
    <col min="170" max="171" width="40.7109375" style="19" bestFit="1" customWidth="1"/>
    <col min="172" max="179" width="40.7109375" style="19" customWidth="1"/>
    <col min="180" max="180" width="40.7109375" style="19" bestFit="1" customWidth="1"/>
    <col min="181" max="181" width="40.7109375" style="19" customWidth="1"/>
    <col min="182" max="183" width="40.7109375" style="19" bestFit="1" customWidth="1"/>
    <col min="184" max="185" width="40.7109375" style="19" customWidth="1"/>
    <col min="186" max="186" width="40.7109375" style="19" bestFit="1" customWidth="1"/>
    <col min="187" max="191" width="40.7109375" style="19" customWidth="1"/>
    <col min="192" max="192" width="40.7109375" style="19" bestFit="1" customWidth="1"/>
    <col min="193" max="194" width="40.7109375" style="19" customWidth="1"/>
    <col min="195" max="195" width="40.7109375" style="19" bestFit="1" customWidth="1"/>
    <col min="196" max="205" width="40.7109375" style="19" customWidth="1"/>
    <col min="206" max="207" width="40.7109375" style="19" bestFit="1" customWidth="1"/>
    <col min="208" max="209" width="40.7109375" style="19" customWidth="1"/>
    <col min="210" max="212" width="40.7109375" style="19" bestFit="1" customWidth="1"/>
    <col min="213" max="214" width="40.7109375" style="19" customWidth="1"/>
    <col min="215" max="216" width="40.7109375" style="19" bestFit="1" customWidth="1"/>
    <col min="217" max="218" width="40.7109375" style="19" customWidth="1"/>
    <col min="219" max="224" width="40.7109375" style="19" bestFit="1" customWidth="1"/>
    <col min="225" max="225" width="40.7109375" style="19" customWidth="1"/>
    <col min="226" max="227" width="40.7109375" style="19" bestFit="1" customWidth="1"/>
    <col min="228" max="229" width="40.7109375" style="19" customWidth="1"/>
    <col min="230" max="232" width="40.7109375" style="19" bestFit="1" customWidth="1"/>
    <col min="233" max="234" width="40.7109375" style="19" customWidth="1"/>
    <col min="235" max="236" width="40.7109375" style="19" bestFit="1" customWidth="1"/>
    <col min="237" max="238" width="40.7109375" style="19" customWidth="1"/>
    <col min="239" max="244" width="40.7109375" style="19" bestFit="1" customWidth="1"/>
    <col min="245" max="245" width="40.7109375" style="19" customWidth="1"/>
    <col min="246" max="247" width="40.7109375" style="19" bestFit="1" customWidth="1"/>
    <col min="248" max="249" width="40.7109375" style="19" customWidth="1"/>
    <col min="250" max="252" width="40.7109375" style="19" bestFit="1" customWidth="1"/>
    <col min="253" max="254" width="40.7109375" style="19" customWidth="1"/>
    <col min="255" max="256" width="40.7109375" style="19" bestFit="1" customWidth="1"/>
    <col min="257" max="258" width="40.7109375" style="19" customWidth="1"/>
    <col min="259" max="264" width="40.7109375" style="19" bestFit="1" customWidth="1"/>
    <col min="265" max="265" width="40.7109375" style="19" customWidth="1"/>
    <col min="266" max="267" width="40.7109375" style="19" bestFit="1" customWidth="1"/>
    <col min="268" max="270" width="40.7109375" style="19" customWidth="1"/>
    <col min="271" max="271" width="40.7109375" style="19" bestFit="1" customWidth="1"/>
    <col min="272" max="272" width="40.7109375" style="19" customWidth="1"/>
    <col min="273" max="401" width="40.7109375" style="19" bestFit="1" customWidth="1"/>
    <col min="402" max="402" width="21.28515625" style="19" bestFit="1" customWidth="1"/>
    <col min="403" max="403" width="20.7109375" style="19" bestFit="1" customWidth="1"/>
    <col min="404" max="404" width="19.5703125" style="19" bestFit="1" customWidth="1"/>
    <col min="405" max="405" width="20.5703125" style="19" bestFit="1" customWidth="1"/>
    <col min="406" max="406" width="20.85546875" style="19" bestFit="1" customWidth="1"/>
    <col min="407" max="407" width="20.28515625" style="19" bestFit="1" customWidth="1"/>
    <col min="408" max="16384" width="9.140625" style="19"/>
  </cols>
  <sheetData>
    <row r="1" spans="1:25" s="114" customFormat="1" ht="18.75" x14ac:dyDescent="0.3">
      <c r="A1" s="123" t="s">
        <v>220</v>
      </c>
    </row>
    <row r="2" spans="1:25" s="114" customFormat="1" ht="15.75" x14ac:dyDescent="0.25">
      <c r="A2" s="114" t="s">
        <v>221</v>
      </c>
    </row>
    <row r="3" spans="1:25" s="114" customFormat="1" ht="15.75" x14ac:dyDescent="0.25">
      <c r="A3" s="114" t="s">
        <v>222</v>
      </c>
      <c r="E3" s="115"/>
    </row>
    <row r="4" spans="1:25" s="114" customFormat="1" ht="15.75" x14ac:dyDescent="0.25">
      <c r="A4" s="114" t="s">
        <v>224</v>
      </c>
      <c r="E4" s="115"/>
    </row>
    <row r="5" spans="1:25" s="114" customFormat="1" ht="15.75" x14ac:dyDescent="0.25">
      <c r="A5" s="114" t="s">
        <v>249</v>
      </c>
      <c r="E5" s="115"/>
    </row>
    <row r="6" spans="1:25" s="114" customFormat="1" ht="15.75" x14ac:dyDescent="0.25">
      <c r="A6" s="114" t="s">
        <v>250</v>
      </c>
      <c r="E6" s="115"/>
    </row>
    <row r="7" spans="1:25" s="114" customFormat="1" ht="15.75" x14ac:dyDescent="0.25">
      <c r="A7" s="114" t="s">
        <v>223</v>
      </c>
      <c r="E7" s="115"/>
    </row>
    <row r="8" spans="1:25" s="114" customFormat="1" ht="15.75" x14ac:dyDescent="0.25">
      <c r="A8" s="114" t="s">
        <v>225</v>
      </c>
      <c r="E8" s="115"/>
    </row>
    <row r="9" spans="1:25" s="114" customFormat="1" ht="15.75" x14ac:dyDescent="0.25">
      <c r="A9" s="114" t="s">
        <v>226</v>
      </c>
    </row>
    <row r="10" spans="1:25" s="114" customFormat="1" ht="15.75" x14ac:dyDescent="0.25"/>
    <row r="11" spans="1:25" s="114" customFormat="1" ht="15.75" x14ac:dyDescent="0.25"/>
    <row r="12" spans="1:25" s="114" customFormat="1" ht="15.75" x14ac:dyDescent="0.25"/>
    <row r="13" spans="1:25" s="114" customFormat="1" ht="15.75" x14ac:dyDescent="0.25"/>
    <row r="14" spans="1:25" s="110" customFormat="1" ht="36.75" customHeight="1" x14ac:dyDescent="0.25">
      <c r="A14" s="252" t="s">
        <v>216</v>
      </c>
      <c r="B14" s="253"/>
      <c r="C14" s="253"/>
      <c r="D14" s="253"/>
      <c r="E14" s="253"/>
      <c r="F14" s="253"/>
      <c r="G14" s="253"/>
      <c r="H14" s="253"/>
      <c r="I14" s="253"/>
      <c r="J14" s="253"/>
      <c r="K14" s="253"/>
      <c r="L14" s="253"/>
      <c r="M14" s="253"/>
      <c r="N14" s="253"/>
      <c r="O14" s="253"/>
      <c r="P14" s="253"/>
      <c r="Q14" s="253"/>
      <c r="R14" s="253"/>
      <c r="S14" s="253"/>
      <c r="T14" s="253"/>
      <c r="U14" s="253"/>
      <c r="V14" s="254"/>
    </row>
    <row r="15" spans="1:25" s="110" customFormat="1" ht="15.75" x14ac:dyDescent="0.25">
      <c r="A15" s="109"/>
      <c r="B15" s="109"/>
      <c r="C15" s="109"/>
      <c r="D15" s="109"/>
      <c r="E15" s="109"/>
      <c r="F15" s="109"/>
      <c r="G15" s="109"/>
    </row>
    <row r="16" spans="1:25" s="109" customFormat="1" ht="41.25" customHeight="1" x14ac:dyDescent="0.25">
      <c r="B16" s="258" t="s">
        <v>71</v>
      </c>
      <c r="C16" s="259"/>
      <c r="D16" s="259"/>
      <c r="E16" s="259"/>
      <c r="F16" s="259"/>
      <c r="G16" s="260"/>
      <c r="H16" s="258" t="s">
        <v>74</v>
      </c>
      <c r="I16" s="259"/>
      <c r="J16" s="259"/>
      <c r="K16" s="259"/>
      <c r="L16" s="259"/>
      <c r="M16" s="260"/>
      <c r="N16" s="258" t="s">
        <v>75</v>
      </c>
      <c r="O16" s="259"/>
      <c r="P16" s="259"/>
      <c r="Q16" s="259"/>
      <c r="R16" s="259"/>
      <c r="S16" s="260"/>
      <c r="T16" s="261" t="s">
        <v>76</v>
      </c>
      <c r="U16" s="262"/>
      <c r="V16" s="263"/>
      <c r="W16" s="171"/>
      <c r="X16" s="171"/>
      <c r="Y16" s="171"/>
    </row>
    <row r="17" spans="1:36" s="111" customFormat="1" ht="22.5" customHeight="1" x14ac:dyDescent="0.25">
      <c r="A17" s="150" t="s">
        <v>4</v>
      </c>
      <c r="B17" s="151" t="s">
        <v>260</v>
      </c>
      <c r="C17" s="151" t="s">
        <v>217</v>
      </c>
      <c r="D17" s="151" t="s">
        <v>264</v>
      </c>
      <c r="E17" s="151" t="s">
        <v>269</v>
      </c>
      <c r="F17" s="151" t="s">
        <v>278</v>
      </c>
      <c r="G17" s="151" t="s">
        <v>288</v>
      </c>
      <c r="H17" s="151" t="s">
        <v>261</v>
      </c>
      <c r="I17" s="151" t="s">
        <v>218</v>
      </c>
      <c r="J17" s="151" t="s">
        <v>265</v>
      </c>
      <c r="K17" s="151" t="s">
        <v>270</v>
      </c>
      <c r="L17" s="151" t="s">
        <v>279</v>
      </c>
      <c r="M17" s="151" t="s">
        <v>291</v>
      </c>
      <c r="N17" s="151" t="s">
        <v>262</v>
      </c>
      <c r="O17" s="151" t="s">
        <v>219</v>
      </c>
      <c r="P17" s="151" t="s">
        <v>271</v>
      </c>
      <c r="Q17" s="151" t="s">
        <v>272</v>
      </c>
      <c r="R17" s="151" t="s">
        <v>280</v>
      </c>
      <c r="S17" s="151" t="s">
        <v>292</v>
      </c>
      <c r="T17" s="215" t="s">
        <v>273</v>
      </c>
      <c r="U17" s="215" t="s">
        <v>274</v>
      </c>
      <c r="V17" s="215" t="s">
        <v>275</v>
      </c>
    </row>
    <row r="18" spans="1:36" s="110" customFormat="1" ht="15.75" x14ac:dyDescent="0.25">
      <c r="A18" s="112" t="s">
        <v>48</v>
      </c>
      <c r="B18" s="113">
        <v>0.93</v>
      </c>
      <c r="C18" s="113">
        <v>0.88</v>
      </c>
      <c r="D18" s="113">
        <v>0.86</v>
      </c>
      <c r="E18" s="113">
        <v>0.91</v>
      </c>
      <c r="F18" s="113">
        <v>0.86</v>
      </c>
      <c r="G18" s="113">
        <v>0.79</v>
      </c>
      <c r="H18" s="113">
        <v>1.1299999999999999</v>
      </c>
      <c r="I18" s="113">
        <v>1.06</v>
      </c>
      <c r="J18" s="113">
        <v>1.01</v>
      </c>
      <c r="K18" s="113">
        <v>1.08</v>
      </c>
      <c r="L18" s="113">
        <v>1.02</v>
      </c>
      <c r="M18" s="113">
        <v>0.94</v>
      </c>
      <c r="N18" s="113">
        <v>0.35699999999999998</v>
      </c>
      <c r="O18" s="113">
        <v>0.37719999999999998</v>
      </c>
      <c r="P18" s="113">
        <v>0.31159999999999999</v>
      </c>
      <c r="Q18" s="113">
        <v>0.34410000000000002</v>
      </c>
      <c r="R18" s="113">
        <v>0.30499999999999999</v>
      </c>
      <c r="S18" s="113">
        <v>0.30470000000000003</v>
      </c>
      <c r="T18" s="216">
        <v>0.26770935158031933</v>
      </c>
      <c r="U18" s="216">
        <v>0.2672531769305963</v>
      </c>
      <c r="V18" s="113">
        <v>0.21557510589768655</v>
      </c>
    </row>
    <row r="19" spans="1:36" s="110" customFormat="1" ht="15.75" x14ac:dyDescent="0.25">
      <c r="A19" s="112" t="s">
        <v>104</v>
      </c>
      <c r="B19" s="113">
        <v>0.88</v>
      </c>
      <c r="C19" s="113">
        <v>0.77</v>
      </c>
      <c r="D19" s="113">
        <v>0.84</v>
      </c>
      <c r="E19" s="113">
        <v>0.81</v>
      </c>
      <c r="F19" s="113">
        <v>0.7</v>
      </c>
      <c r="G19" s="113">
        <v>0.69</v>
      </c>
      <c r="H19" s="113">
        <v>1.01</v>
      </c>
      <c r="I19" s="113">
        <v>0.89</v>
      </c>
      <c r="J19" s="113">
        <v>0.97</v>
      </c>
      <c r="K19" s="113">
        <v>0.94</v>
      </c>
      <c r="L19" s="113">
        <v>0.79</v>
      </c>
      <c r="M19" s="113">
        <v>0.8</v>
      </c>
      <c r="N19" s="113">
        <v>0.34649999999999997</v>
      </c>
      <c r="O19" s="113">
        <v>0.31180000000000002</v>
      </c>
      <c r="P19" s="113">
        <v>0.35820000000000002</v>
      </c>
      <c r="Q19" s="113">
        <v>0.3322</v>
      </c>
      <c r="R19" s="113">
        <v>0.24079999999999999</v>
      </c>
      <c r="S19" s="113">
        <v>0.25409999999999999</v>
      </c>
      <c r="T19" s="216">
        <v>0.27191993233718637</v>
      </c>
      <c r="U19" s="216">
        <v>0.2662813645334085</v>
      </c>
      <c r="V19" s="113">
        <v>9.6560473639695513E-2</v>
      </c>
    </row>
    <row r="20" spans="1:36" s="110" customFormat="1" ht="15.75" x14ac:dyDescent="0.25">
      <c r="A20" s="112" t="s">
        <v>114</v>
      </c>
      <c r="B20" s="113">
        <v>0.93</v>
      </c>
      <c r="C20" s="113">
        <v>0.88</v>
      </c>
      <c r="D20" s="113">
        <v>0.83</v>
      </c>
      <c r="E20" s="113">
        <v>0.88</v>
      </c>
      <c r="F20" s="113">
        <v>0.85</v>
      </c>
      <c r="G20" s="113">
        <v>0.73</v>
      </c>
      <c r="H20" s="113">
        <v>1.17</v>
      </c>
      <c r="I20" s="113">
        <v>1.08</v>
      </c>
      <c r="J20" s="113">
        <v>1.03</v>
      </c>
      <c r="K20" s="113">
        <v>1.1100000000000001</v>
      </c>
      <c r="L20" s="113">
        <v>1.05</v>
      </c>
      <c r="M20" s="113">
        <v>0.9</v>
      </c>
      <c r="N20" s="113">
        <v>0.3301</v>
      </c>
      <c r="O20" s="113">
        <v>0.32979999999999998</v>
      </c>
      <c r="P20" s="113">
        <v>0.31680000000000003</v>
      </c>
      <c r="Q20" s="113">
        <v>0.33329999999999999</v>
      </c>
      <c r="R20" s="113">
        <v>0.29299999999999998</v>
      </c>
      <c r="S20" s="113">
        <v>0.23930000000000001</v>
      </c>
      <c r="T20" s="216">
        <v>0.39572573463935884</v>
      </c>
      <c r="U20" s="216">
        <v>0.39661620658949243</v>
      </c>
      <c r="V20" s="113">
        <v>3.0276046304541409E-3</v>
      </c>
    </row>
    <row r="21" spans="1:36" s="110" customFormat="1" ht="15.75" x14ac:dyDescent="0.25">
      <c r="A21" s="112" t="s">
        <v>49</v>
      </c>
      <c r="B21" s="113">
        <v>0.83</v>
      </c>
      <c r="C21" s="113">
        <v>0.77</v>
      </c>
      <c r="D21" s="113">
        <v>0.8</v>
      </c>
      <c r="E21" s="113">
        <v>0.79</v>
      </c>
      <c r="F21" s="113">
        <v>0.76</v>
      </c>
      <c r="G21" s="113">
        <v>0.69</v>
      </c>
      <c r="H21" s="113">
        <v>1.06</v>
      </c>
      <c r="I21" s="113">
        <v>0.94</v>
      </c>
      <c r="J21" s="113">
        <v>0.97</v>
      </c>
      <c r="K21" s="113">
        <v>0.97</v>
      </c>
      <c r="L21" s="113">
        <v>0.94</v>
      </c>
      <c r="M21" s="113">
        <v>0.86</v>
      </c>
      <c r="N21" s="113">
        <v>9.9000000000000008E-3</v>
      </c>
      <c r="O21" s="113">
        <v>5.4000000000000003E-3</v>
      </c>
      <c r="P21" s="113">
        <v>1.49E-2</v>
      </c>
      <c r="Q21" s="113">
        <v>9.4000000000000004E-3</v>
      </c>
      <c r="R21" s="113">
        <v>1.0500000000000001E-2</v>
      </c>
      <c r="S21" s="113">
        <v>8.8000000000000005E-3</v>
      </c>
      <c r="T21" s="216">
        <v>0.2334070796460177</v>
      </c>
      <c r="U21" s="216">
        <v>0.22787610619469026</v>
      </c>
      <c r="V21" s="113">
        <v>0.15117994100294985</v>
      </c>
    </row>
    <row r="22" spans="1:36" s="110" customFormat="1" ht="15.75" x14ac:dyDescent="0.25">
      <c r="A22" s="112" t="s">
        <v>51</v>
      </c>
      <c r="B22" s="113">
        <v>0.71</v>
      </c>
      <c r="C22" s="113">
        <v>0.93</v>
      </c>
      <c r="D22" s="113">
        <v>0.54</v>
      </c>
      <c r="E22" s="113">
        <v>0.7</v>
      </c>
      <c r="F22" s="113">
        <v>0.99</v>
      </c>
      <c r="G22" s="113">
        <v>0.56999999999999995</v>
      </c>
      <c r="H22" s="113">
        <v>1.1399999999999999</v>
      </c>
      <c r="I22" s="113">
        <v>1.48</v>
      </c>
      <c r="J22" s="113">
        <v>0.87</v>
      </c>
      <c r="K22" s="113">
        <v>1.1100000000000001</v>
      </c>
      <c r="L22" s="113">
        <v>1.57</v>
      </c>
      <c r="M22" s="113">
        <v>0.92</v>
      </c>
      <c r="N22" s="113">
        <v>0</v>
      </c>
      <c r="O22" s="113">
        <v>0</v>
      </c>
      <c r="P22" s="113">
        <v>0</v>
      </c>
      <c r="Q22" s="113">
        <v>0</v>
      </c>
      <c r="R22" s="113">
        <v>0</v>
      </c>
      <c r="S22" s="113">
        <v>0</v>
      </c>
      <c r="T22" s="216">
        <v>0.28195470089706098</v>
      </c>
      <c r="U22" s="216">
        <v>0.28195470089706098</v>
      </c>
      <c r="V22" s="113">
        <v>0.22783367200277543</v>
      </c>
    </row>
    <row r="23" spans="1:36" s="110" customFormat="1" ht="15.75" x14ac:dyDescent="0.25">
      <c r="A23" s="112" t="s">
        <v>199</v>
      </c>
      <c r="B23" s="113">
        <v>0.51</v>
      </c>
      <c r="C23" s="113">
        <v>0.54</v>
      </c>
      <c r="D23" s="113">
        <v>0.53</v>
      </c>
      <c r="E23" s="113">
        <v>0.44</v>
      </c>
      <c r="F23" s="113">
        <v>0.78</v>
      </c>
      <c r="G23" s="113">
        <v>0.57999999999999996</v>
      </c>
      <c r="H23" s="113">
        <v>0.92</v>
      </c>
      <c r="I23" s="113">
        <v>0.97</v>
      </c>
      <c r="J23" s="113">
        <v>0.96</v>
      </c>
      <c r="K23" s="113">
        <v>0.79</v>
      </c>
      <c r="L23" s="113">
        <v>1.41</v>
      </c>
      <c r="M23" s="113">
        <v>1.05</v>
      </c>
      <c r="N23" s="113">
        <v>0</v>
      </c>
      <c r="O23" s="113">
        <v>0</v>
      </c>
      <c r="P23" s="113">
        <v>0</v>
      </c>
      <c r="Q23" s="113">
        <v>0</v>
      </c>
      <c r="R23" s="113">
        <v>0</v>
      </c>
      <c r="S23" s="113">
        <v>0</v>
      </c>
      <c r="T23" s="216">
        <v>0.35495872572956633</v>
      </c>
      <c r="U23" s="216">
        <v>0.35298221137077085</v>
      </c>
      <c r="V23" s="113">
        <v>2.2090454598302522E-3</v>
      </c>
    </row>
    <row r="24" spans="1:36" s="110" customFormat="1" ht="15.75" x14ac:dyDescent="0.25">
      <c r="A24" s="112" t="s">
        <v>142</v>
      </c>
      <c r="B24" s="113">
        <v>0.87</v>
      </c>
      <c r="C24" s="113">
        <v>0.85</v>
      </c>
      <c r="D24" s="113">
        <v>0.79</v>
      </c>
      <c r="E24" s="113">
        <v>0.84</v>
      </c>
      <c r="F24" s="113">
        <v>0.73</v>
      </c>
      <c r="G24" s="113">
        <v>0.62</v>
      </c>
      <c r="H24" s="113">
        <v>1.1599999999999999</v>
      </c>
      <c r="I24" s="113">
        <v>1.1399999999999999</v>
      </c>
      <c r="J24" s="113">
        <v>1.05</v>
      </c>
      <c r="K24" s="113">
        <v>1.1200000000000001</v>
      </c>
      <c r="L24" s="113">
        <v>0.99</v>
      </c>
      <c r="M24" s="113">
        <v>0.83</v>
      </c>
      <c r="N24" s="113">
        <v>0.35759999999999997</v>
      </c>
      <c r="O24" s="113">
        <v>0.33160000000000001</v>
      </c>
      <c r="P24" s="113">
        <v>0.29909999999999998</v>
      </c>
      <c r="Q24" s="113">
        <v>0.35199999999999998</v>
      </c>
      <c r="R24" s="113">
        <v>0.25890000000000002</v>
      </c>
      <c r="S24" s="113">
        <v>0.20399999999999999</v>
      </c>
      <c r="T24" s="216">
        <v>0.1076478149100257</v>
      </c>
      <c r="U24" s="216">
        <v>0.11327120822622108</v>
      </c>
      <c r="V24" s="113">
        <v>0.11648457583547558</v>
      </c>
    </row>
    <row r="25" spans="1:36" s="110" customFormat="1" ht="15.75" x14ac:dyDescent="0.25">
      <c r="A25" s="112" t="s">
        <v>116</v>
      </c>
      <c r="B25" s="113">
        <v>0.77</v>
      </c>
      <c r="C25" s="113">
        <v>0.82</v>
      </c>
      <c r="D25" s="113">
        <v>0.78</v>
      </c>
      <c r="E25" s="113">
        <v>0.81</v>
      </c>
      <c r="F25" s="113">
        <v>0.78</v>
      </c>
      <c r="G25" s="113">
        <v>0.62</v>
      </c>
      <c r="H25" s="113">
        <v>0.97</v>
      </c>
      <c r="I25" s="113">
        <v>1.02</v>
      </c>
      <c r="J25" s="113">
        <v>0.96</v>
      </c>
      <c r="K25" s="113">
        <v>1.02</v>
      </c>
      <c r="L25" s="113">
        <v>0.98</v>
      </c>
      <c r="M25" s="113">
        <v>0.78</v>
      </c>
      <c r="N25" s="113">
        <v>0.21</v>
      </c>
      <c r="O25" s="113">
        <v>0.24249999999999999</v>
      </c>
      <c r="P25" s="113">
        <v>0.2243</v>
      </c>
      <c r="Q25" s="113">
        <v>0.25640000000000002</v>
      </c>
      <c r="R25" s="113">
        <v>0.24859999999999999</v>
      </c>
      <c r="S25" s="113">
        <v>0.17699999999999999</v>
      </c>
      <c r="T25" s="216">
        <v>0.24418734008232285</v>
      </c>
      <c r="U25" s="216">
        <v>0.24407609300255867</v>
      </c>
      <c r="V25" s="113">
        <v>0.16331071309378128</v>
      </c>
      <c r="W25" s="114"/>
      <c r="X25" s="114"/>
      <c r="Y25" s="114"/>
      <c r="Z25" s="114"/>
      <c r="AA25" s="114"/>
      <c r="AB25" s="114"/>
      <c r="AC25" s="114"/>
      <c r="AD25" s="114"/>
      <c r="AE25" s="114"/>
      <c r="AF25" s="114"/>
      <c r="AG25" s="114"/>
      <c r="AH25" s="114"/>
      <c r="AI25" s="114"/>
      <c r="AJ25" s="114"/>
    </row>
    <row r="26" spans="1:36" s="110" customFormat="1" ht="15.75" x14ac:dyDescent="0.25">
      <c r="A26" s="112" t="s">
        <v>98</v>
      </c>
      <c r="B26" s="113">
        <v>0.82</v>
      </c>
      <c r="C26" s="113">
        <v>0.83</v>
      </c>
      <c r="D26" s="113">
        <v>0.78</v>
      </c>
      <c r="E26" s="113">
        <v>0.77</v>
      </c>
      <c r="F26" s="113">
        <v>0.77</v>
      </c>
      <c r="G26" s="113">
        <v>0.73</v>
      </c>
      <c r="H26" s="113">
        <v>1.08</v>
      </c>
      <c r="I26" s="113">
        <v>1.1000000000000001</v>
      </c>
      <c r="J26" s="113">
        <v>1.03</v>
      </c>
      <c r="K26" s="113">
        <v>1</v>
      </c>
      <c r="L26" s="113">
        <v>1.01</v>
      </c>
      <c r="M26" s="113">
        <v>0.97</v>
      </c>
      <c r="N26" s="113">
        <v>0.35349999999999998</v>
      </c>
      <c r="O26" s="113">
        <v>0.36420000000000002</v>
      </c>
      <c r="P26" s="113">
        <v>0.34079999999999999</v>
      </c>
      <c r="Q26" s="113">
        <v>0.3165</v>
      </c>
      <c r="R26" s="113">
        <v>0.32390000000000002</v>
      </c>
      <c r="S26" s="113">
        <v>0.317</v>
      </c>
      <c r="T26" s="217">
        <v>0.65918974593728541</v>
      </c>
      <c r="U26" s="217">
        <v>0.65896086060883496</v>
      </c>
      <c r="V26" s="218">
        <v>0.51865415426871142</v>
      </c>
      <c r="W26" s="114"/>
      <c r="X26" s="114"/>
      <c r="Y26" s="114"/>
      <c r="Z26" s="114"/>
      <c r="AA26" s="114"/>
      <c r="AB26" s="114"/>
      <c r="AC26" s="114"/>
      <c r="AD26" s="114"/>
      <c r="AE26" s="114"/>
      <c r="AF26" s="114"/>
      <c r="AG26" s="114"/>
      <c r="AH26" s="114"/>
      <c r="AI26" s="114"/>
      <c r="AJ26" s="114"/>
    </row>
    <row r="27" spans="1:36" s="110" customFormat="1" ht="15.75" x14ac:dyDescent="0.25">
      <c r="A27" s="112" t="s">
        <v>178</v>
      </c>
      <c r="B27" s="113">
        <v>0.71</v>
      </c>
      <c r="C27" s="113">
        <v>0.46</v>
      </c>
      <c r="D27" s="113">
        <v>0.44</v>
      </c>
      <c r="E27" s="113">
        <v>0.45</v>
      </c>
      <c r="F27" s="113">
        <v>0.34</v>
      </c>
      <c r="G27" s="113">
        <v>0.51</v>
      </c>
      <c r="H27" s="113">
        <v>0.94</v>
      </c>
      <c r="I27" s="113">
        <v>0.61</v>
      </c>
      <c r="J27" s="113">
        <v>0.57999999999999996</v>
      </c>
      <c r="K27" s="113">
        <v>0.6</v>
      </c>
      <c r="L27" s="113">
        <v>0.45</v>
      </c>
      <c r="M27" s="113">
        <v>0.68</v>
      </c>
      <c r="N27" s="113">
        <v>1.2999999999999999E-3</v>
      </c>
      <c r="O27" s="113">
        <v>2.0999999999999999E-3</v>
      </c>
      <c r="P27" s="113">
        <v>0</v>
      </c>
      <c r="Q27" s="113">
        <v>0</v>
      </c>
      <c r="R27" s="113">
        <v>1.1999999999999999E-3</v>
      </c>
      <c r="S27" s="113">
        <v>1.5E-3</v>
      </c>
      <c r="T27" s="216">
        <v>0.25237421701353807</v>
      </c>
      <c r="U27" s="216">
        <v>0.24914124065467771</v>
      </c>
      <c r="V27" s="113">
        <v>3.6370984037179227E-2</v>
      </c>
      <c r="W27" s="114"/>
      <c r="X27" s="114"/>
      <c r="Y27" s="114"/>
      <c r="Z27" s="114"/>
      <c r="AA27" s="114"/>
      <c r="AB27" s="114"/>
      <c r="AC27" s="114"/>
      <c r="AD27" s="114"/>
      <c r="AE27" s="114"/>
      <c r="AF27" s="114"/>
      <c r="AG27" s="114"/>
      <c r="AH27" s="114"/>
      <c r="AI27" s="114"/>
      <c r="AJ27" s="114"/>
    </row>
    <row r="28" spans="1:36" s="110" customFormat="1" ht="15.75" x14ac:dyDescent="0.25">
      <c r="A28" s="112" t="s">
        <v>152</v>
      </c>
      <c r="B28" s="113">
        <v>0.46</v>
      </c>
      <c r="C28" s="113">
        <v>0.56999999999999995</v>
      </c>
      <c r="D28" s="113">
        <v>0.41</v>
      </c>
      <c r="E28" s="113">
        <v>0.45</v>
      </c>
      <c r="F28" s="113">
        <v>0.59</v>
      </c>
      <c r="G28" s="113">
        <v>0.56999999999999995</v>
      </c>
      <c r="H28" s="113">
        <v>0.79</v>
      </c>
      <c r="I28" s="113">
        <v>0.99</v>
      </c>
      <c r="J28" s="113">
        <v>0.71</v>
      </c>
      <c r="K28" s="113">
        <v>0.78</v>
      </c>
      <c r="L28" s="113">
        <v>1</v>
      </c>
      <c r="M28" s="113">
        <v>0.98</v>
      </c>
      <c r="N28" s="113">
        <v>7.4999999999999997E-3</v>
      </c>
      <c r="O28" s="113">
        <v>6.3E-3</v>
      </c>
      <c r="P28" s="113">
        <v>4.7999999999999996E-3</v>
      </c>
      <c r="Q28" s="113">
        <v>5.3E-3</v>
      </c>
      <c r="R28" s="113">
        <v>2.5000000000000001E-3</v>
      </c>
      <c r="S28" s="113">
        <v>1E-3</v>
      </c>
      <c r="T28" s="216">
        <v>0.15830273357813138</v>
      </c>
      <c r="U28" s="216">
        <v>0.15837073303413574</v>
      </c>
      <c r="V28" s="113">
        <v>0.15558275533795729</v>
      </c>
      <c r="W28" s="114"/>
      <c r="X28" s="114"/>
      <c r="Y28" s="114"/>
      <c r="Z28" s="114"/>
      <c r="AA28" s="114"/>
      <c r="AB28" s="114"/>
      <c r="AC28" s="114"/>
      <c r="AD28" s="114"/>
      <c r="AE28" s="114"/>
      <c r="AF28" s="114"/>
      <c r="AG28" s="114"/>
      <c r="AH28" s="114"/>
      <c r="AI28" s="114"/>
      <c r="AJ28" s="114"/>
    </row>
    <row r="29" spans="1:36" s="110" customFormat="1" ht="15.75" x14ac:dyDescent="0.25">
      <c r="A29" s="112" t="s">
        <v>133</v>
      </c>
      <c r="B29" s="113">
        <v>0.56000000000000005</v>
      </c>
      <c r="C29" s="113">
        <v>0.31</v>
      </c>
      <c r="D29" s="113">
        <v>0.19</v>
      </c>
      <c r="E29" s="113">
        <v>0.5</v>
      </c>
      <c r="F29" s="113">
        <v>0.34</v>
      </c>
      <c r="G29" s="113">
        <v>0.22</v>
      </c>
      <c r="H29" s="113">
        <v>1.95</v>
      </c>
      <c r="I29" s="113">
        <v>1.06</v>
      </c>
      <c r="J29" s="113">
        <v>0.65</v>
      </c>
      <c r="K29" s="113">
        <v>1.7</v>
      </c>
      <c r="L29" s="113">
        <v>1.2</v>
      </c>
      <c r="M29" s="113">
        <v>0.76</v>
      </c>
      <c r="N29" s="113">
        <v>0</v>
      </c>
      <c r="O29" s="113">
        <v>0</v>
      </c>
      <c r="P29" s="113">
        <v>0</v>
      </c>
      <c r="Q29" s="113">
        <v>0</v>
      </c>
      <c r="R29" s="113">
        <v>3.7000000000000002E-3</v>
      </c>
      <c r="S29" s="113">
        <v>3.0099999999999998E-2</v>
      </c>
      <c r="T29" s="216">
        <v>0.24593675192138087</v>
      </c>
      <c r="U29" s="216">
        <v>0.24316492377472596</v>
      </c>
      <c r="V29" s="113">
        <v>3.4773844021670657E-2</v>
      </c>
    </row>
    <row r="30" spans="1:36" s="110" customFormat="1" ht="15.75" x14ac:dyDescent="0.25">
      <c r="A30" s="112" t="s">
        <v>93</v>
      </c>
      <c r="B30" s="113">
        <v>0.87</v>
      </c>
      <c r="C30" s="113">
        <v>0.84</v>
      </c>
      <c r="D30" s="113">
        <v>0.88</v>
      </c>
      <c r="E30" s="113">
        <v>0.82</v>
      </c>
      <c r="F30" s="113">
        <v>1.1599999999999999</v>
      </c>
      <c r="G30" s="113">
        <v>0.87</v>
      </c>
      <c r="H30" s="113">
        <v>1.1299999999999999</v>
      </c>
      <c r="I30" s="113">
        <v>1.08</v>
      </c>
      <c r="J30" s="113">
        <v>1.1100000000000001</v>
      </c>
      <c r="K30" s="113">
        <v>1.05</v>
      </c>
      <c r="L30" s="113">
        <v>1.46</v>
      </c>
      <c r="M30" s="113">
        <v>1.1200000000000001</v>
      </c>
      <c r="N30" s="113">
        <v>0.36459999999999998</v>
      </c>
      <c r="O30" s="113">
        <v>0.35220000000000001</v>
      </c>
      <c r="P30" s="113">
        <v>0.2913</v>
      </c>
      <c r="Q30" s="113">
        <v>0.33300000000000002</v>
      </c>
      <c r="R30" s="113">
        <v>0.37869999999999998</v>
      </c>
      <c r="S30" s="113">
        <v>0.3493</v>
      </c>
      <c r="T30" s="216">
        <v>0.38454655844570845</v>
      </c>
      <c r="U30" s="216">
        <v>0.38697513900428199</v>
      </c>
      <c r="V30" s="113">
        <v>0.20163609637630217</v>
      </c>
    </row>
    <row r="31" spans="1:36" s="110" customFormat="1" ht="15.75" x14ac:dyDescent="0.25">
      <c r="A31" s="112" t="s">
        <v>207</v>
      </c>
      <c r="B31" s="113">
        <v>0.44</v>
      </c>
      <c r="C31" s="113">
        <v>0.52</v>
      </c>
      <c r="D31" s="113">
        <v>0.5</v>
      </c>
      <c r="E31" s="113">
        <v>0.48</v>
      </c>
      <c r="F31" s="113">
        <v>0.64</v>
      </c>
      <c r="G31" s="113">
        <v>0.68</v>
      </c>
      <c r="H31" s="113">
        <v>0.64</v>
      </c>
      <c r="I31" s="113">
        <v>0.74</v>
      </c>
      <c r="J31" s="113">
        <v>0.71</v>
      </c>
      <c r="K31" s="113">
        <v>0.69</v>
      </c>
      <c r="L31" s="113">
        <v>0.93</v>
      </c>
      <c r="M31" s="113">
        <v>0.99</v>
      </c>
      <c r="N31" s="113">
        <v>0</v>
      </c>
      <c r="O31" s="113">
        <v>0</v>
      </c>
      <c r="P31" s="113">
        <v>0</v>
      </c>
      <c r="Q31" s="113">
        <v>0</v>
      </c>
      <c r="R31" s="113">
        <v>8.6E-3</v>
      </c>
      <c r="S31" s="113">
        <v>0.15609999999999999</v>
      </c>
      <c r="T31" s="216">
        <v>0.23132092600998638</v>
      </c>
      <c r="U31" s="216">
        <v>0.23132092600998638</v>
      </c>
      <c r="V31" s="113">
        <v>0</v>
      </c>
    </row>
    <row r="32" spans="1:36" s="110" customFormat="1" ht="15.75" x14ac:dyDescent="0.25">
      <c r="A32" s="112" t="s">
        <v>203</v>
      </c>
      <c r="B32" s="113">
        <v>0.67</v>
      </c>
      <c r="C32" s="113">
        <v>0.6</v>
      </c>
      <c r="D32" s="113">
        <v>0.71</v>
      </c>
      <c r="E32" s="113">
        <v>0.48</v>
      </c>
      <c r="F32" s="113">
        <v>1.01</v>
      </c>
      <c r="G32" s="113">
        <v>0.63</v>
      </c>
      <c r="H32" s="113">
        <v>1.37</v>
      </c>
      <c r="I32" s="113">
        <v>1.21</v>
      </c>
      <c r="J32" s="113">
        <v>1.45</v>
      </c>
      <c r="K32" s="113">
        <v>0.97</v>
      </c>
      <c r="L32" s="113">
        <v>2.1</v>
      </c>
      <c r="M32" s="113">
        <v>1.29</v>
      </c>
      <c r="N32" s="113">
        <v>0</v>
      </c>
      <c r="O32" s="113">
        <v>0</v>
      </c>
      <c r="P32" s="113">
        <v>0</v>
      </c>
      <c r="Q32" s="113">
        <v>0</v>
      </c>
      <c r="R32" s="113">
        <v>0</v>
      </c>
      <c r="S32" s="113">
        <v>0</v>
      </c>
      <c r="T32" s="216">
        <v>0.29604261796042619</v>
      </c>
      <c r="U32" s="216">
        <v>0.27945205479452057</v>
      </c>
      <c r="V32" s="113">
        <v>5.6316590563165909E-3</v>
      </c>
    </row>
    <row r="33" spans="1:22" s="110" customFormat="1" ht="15.75" x14ac:dyDescent="0.25">
      <c r="A33" s="112" t="s">
        <v>158</v>
      </c>
      <c r="B33" s="113">
        <v>0.87</v>
      </c>
      <c r="C33" s="113">
        <v>0.86</v>
      </c>
      <c r="D33" s="113">
        <v>0.87</v>
      </c>
      <c r="E33" s="113">
        <v>0.88</v>
      </c>
      <c r="F33" s="113">
        <v>0.81</v>
      </c>
      <c r="G33" s="113">
        <v>0.77</v>
      </c>
      <c r="H33" s="113">
        <v>1.1399999999999999</v>
      </c>
      <c r="I33" s="113">
        <v>1.1000000000000001</v>
      </c>
      <c r="J33" s="113">
        <v>1.1100000000000001</v>
      </c>
      <c r="K33" s="113">
        <v>1.1399999999999999</v>
      </c>
      <c r="L33" s="113">
        <v>1.05</v>
      </c>
      <c r="M33" s="113">
        <v>1</v>
      </c>
      <c r="N33" s="113">
        <v>0.34100000000000003</v>
      </c>
      <c r="O33" s="113">
        <v>0.28720000000000001</v>
      </c>
      <c r="P33" s="113">
        <v>0.30370000000000003</v>
      </c>
      <c r="Q33" s="113">
        <v>0.3357</v>
      </c>
      <c r="R33" s="113">
        <v>0.26500000000000001</v>
      </c>
      <c r="S33" s="113">
        <v>0.26</v>
      </c>
      <c r="T33" s="216">
        <v>0.36911643270024774</v>
      </c>
      <c r="U33" s="216">
        <v>0.36429947701624005</v>
      </c>
      <c r="V33" s="113">
        <v>9.1659785301403798E-2</v>
      </c>
    </row>
    <row r="34" spans="1:22" s="110" customFormat="1" ht="15.75" x14ac:dyDescent="0.25">
      <c r="A34" s="112" t="s">
        <v>123</v>
      </c>
      <c r="B34" s="113">
        <v>0.43</v>
      </c>
      <c r="C34" s="113">
        <v>0.33</v>
      </c>
      <c r="D34" s="113">
        <v>0.39</v>
      </c>
      <c r="E34" s="113">
        <v>0.36</v>
      </c>
      <c r="F34" s="113">
        <v>0.37</v>
      </c>
      <c r="G34" s="113">
        <v>0.32</v>
      </c>
      <c r="H34" s="113">
        <v>1.08</v>
      </c>
      <c r="I34" s="113">
        <v>0.82</v>
      </c>
      <c r="J34" s="113">
        <v>0.98</v>
      </c>
      <c r="K34" s="113">
        <v>0.9</v>
      </c>
      <c r="L34" s="113">
        <v>0.94</v>
      </c>
      <c r="M34" s="113">
        <v>0.81</v>
      </c>
      <c r="N34" s="113">
        <v>3.2000000000000002E-3</v>
      </c>
      <c r="O34" s="113">
        <v>1.6000000000000001E-3</v>
      </c>
      <c r="P34" s="113">
        <v>0</v>
      </c>
      <c r="Q34" s="113">
        <v>1.1000000000000001E-3</v>
      </c>
      <c r="R34" s="113">
        <v>3.8E-3</v>
      </c>
      <c r="S34" s="113">
        <v>5.1999999999999998E-3</v>
      </c>
      <c r="T34" s="216">
        <v>0.23659547338221232</v>
      </c>
      <c r="U34" s="216">
        <v>0.23353522473700988</v>
      </c>
      <c r="V34" s="113">
        <v>0.21224099458080969</v>
      </c>
    </row>
    <row r="35" spans="1:22" s="110" customFormat="1" ht="15.75" x14ac:dyDescent="0.25">
      <c r="A35" s="112" t="s">
        <v>182</v>
      </c>
      <c r="B35" s="113">
        <v>0.6</v>
      </c>
      <c r="C35" s="113">
        <v>0.71</v>
      </c>
      <c r="D35" s="113">
        <v>0.62</v>
      </c>
      <c r="E35" s="113">
        <v>0.68</v>
      </c>
      <c r="F35" s="113">
        <v>0.77</v>
      </c>
      <c r="G35" s="113">
        <v>0.72</v>
      </c>
      <c r="H35" s="113">
        <v>0.77</v>
      </c>
      <c r="I35" s="113">
        <v>0.93</v>
      </c>
      <c r="J35" s="113">
        <v>0.81</v>
      </c>
      <c r="K35" s="113">
        <v>0.89</v>
      </c>
      <c r="L35" s="113">
        <v>1</v>
      </c>
      <c r="M35" s="113">
        <v>0.95</v>
      </c>
      <c r="N35" s="113">
        <v>0</v>
      </c>
      <c r="O35" s="113">
        <v>0</v>
      </c>
      <c r="P35" s="113">
        <v>0</v>
      </c>
      <c r="Q35" s="113">
        <v>0</v>
      </c>
      <c r="R35" s="113">
        <v>1.1000000000000001E-3</v>
      </c>
      <c r="S35" s="113">
        <v>0</v>
      </c>
      <c r="T35" s="216">
        <v>0.24537224699364951</v>
      </c>
      <c r="U35" s="216">
        <v>0.24543980543169841</v>
      </c>
      <c r="V35" s="113">
        <v>0.10187812457775976</v>
      </c>
    </row>
    <row r="36" spans="1:22" s="110" customFormat="1" ht="15.75" x14ac:dyDescent="0.25">
      <c r="A36" s="112" t="s">
        <v>53</v>
      </c>
      <c r="B36" s="113">
        <v>0.28000000000000003</v>
      </c>
      <c r="C36" s="113">
        <v>0.23</v>
      </c>
      <c r="D36" s="113">
        <v>0.23</v>
      </c>
      <c r="E36" s="113">
        <v>0.24</v>
      </c>
      <c r="F36" s="113">
        <v>0.2</v>
      </c>
      <c r="G36" s="113">
        <v>0.25</v>
      </c>
      <c r="H36" s="113">
        <v>1.65</v>
      </c>
      <c r="I36" s="113">
        <v>1.38</v>
      </c>
      <c r="J36" s="113">
        <v>1.34</v>
      </c>
      <c r="K36" s="113">
        <v>1.38</v>
      </c>
      <c r="L36" s="113">
        <v>1.18</v>
      </c>
      <c r="M36" s="113">
        <v>1.53</v>
      </c>
      <c r="N36" s="113">
        <v>0</v>
      </c>
      <c r="O36" s="113">
        <v>0</v>
      </c>
      <c r="P36" s="113">
        <v>0</v>
      </c>
      <c r="Q36" s="113">
        <v>0</v>
      </c>
      <c r="R36" s="113">
        <v>0</v>
      </c>
      <c r="S36" s="113">
        <v>0</v>
      </c>
      <c r="T36" s="216">
        <v>0.59188616409324857</v>
      </c>
      <c r="U36" s="216">
        <v>0.59006963366636389</v>
      </c>
      <c r="V36" s="113">
        <v>0.35180139267332727</v>
      </c>
    </row>
    <row r="37" spans="1:22" s="110" customFormat="1" ht="15.75" x14ac:dyDescent="0.25">
      <c r="A37" s="112" t="s">
        <v>211</v>
      </c>
      <c r="B37" s="113">
        <v>0.79</v>
      </c>
      <c r="C37" s="113">
        <v>0.89</v>
      </c>
      <c r="D37" s="113">
        <v>0.89</v>
      </c>
      <c r="E37" s="113">
        <v>0.82</v>
      </c>
      <c r="F37" s="113">
        <v>1.58</v>
      </c>
      <c r="G37" s="113">
        <v>1.1200000000000001</v>
      </c>
      <c r="H37" s="113">
        <v>0.98</v>
      </c>
      <c r="I37" s="113">
        <v>1.1100000000000001</v>
      </c>
      <c r="J37" s="113">
        <v>1.1100000000000001</v>
      </c>
      <c r="K37" s="113">
        <v>1.02</v>
      </c>
      <c r="L37" s="113">
        <v>2</v>
      </c>
      <c r="M37" s="113">
        <v>1.43</v>
      </c>
      <c r="N37" s="113">
        <v>1.9E-3</v>
      </c>
      <c r="O37" s="113">
        <v>1.9E-3</v>
      </c>
      <c r="P37" s="113">
        <v>3.3E-3</v>
      </c>
      <c r="Q37" s="113">
        <v>2.3999999999999998E-3</v>
      </c>
      <c r="R37" s="113">
        <v>2.5999999999999999E-3</v>
      </c>
      <c r="S37" s="113">
        <v>4.4999999999999997E-3</v>
      </c>
      <c r="T37" s="216">
        <v>0.33390842733908427</v>
      </c>
      <c r="U37" s="216">
        <v>0.33377571333775713</v>
      </c>
      <c r="V37" s="113">
        <v>1.7120106171201063E-2</v>
      </c>
    </row>
    <row r="38" spans="1:22" s="110" customFormat="1" ht="15.75" x14ac:dyDescent="0.25">
      <c r="A38" s="112" t="s">
        <v>108</v>
      </c>
      <c r="B38" s="113">
        <v>0.88</v>
      </c>
      <c r="C38" s="113">
        <v>0.88</v>
      </c>
      <c r="D38" s="113">
        <v>0.84</v>
      </c>
      <c r="E38" s="113">
        <v>0.79</v>
      </c>
      <c r="F38" s="113">
        <v>0.82</v>
      </c>
      <c r="G38" s="113">
        <v>0.84</v>
      </c>
      <c r="H38" s="113">
        <v>0.99</v>
      </c>
      <c r="I38" s="113">
        <v>0.98</v>
      </c>
      <c r="J38" s="113">
        <v>0.95</v>
      </c>
      <c r="K38" s="113">
        <v>0.89</v>
      </c>
      <c r="L38" s="113">
        <v>0.92</v>
      </c>
      <c r="M38" s="113">
        <v>0.97</v>
      </c>
      <c r="N38" s="113">
        <v>0.32040000000000002</v>
      </c>
      <c r="O38" s="113">
        <v>0.28070000000000001</v>
      </c>
      <c r="P38" s="113">
        <v>0.26540000000000002</v>
      </c>
      <c r="Q38" s="113">
        <v>0.28420000000000001</v>
      </c>
      <c r="R38" s="113">
        <v>0.31630000000000003</v>
      </c>
      <c r="S38" s="113">
        <v>0.34379999999999999</v>
      </c>
      <c r="T38" s="216">
        <v>0.25357321339330335</v>
      </c>
      <c r="U38" s="216">
        <v>0.2449775112443778</v>
      </c>
      <c r="V38" s="113">
        <v>0.111944027986007</v>
      </c>
    </row>
    <row r="39" spans="1:22" s="110" customFormat="1" ht="15.75" x14ac:dyDescent="0.25">
      <c r="A39" s="112" t="s">
        <v>131</v>
      </c>
      <c r="B39" s="113">
        <v>0.19</v>
      </c>
      <c r="C39" s="113">
        <v>0.16</v>
      </c>
      <c r="D39" s="113">
        <v>0.17</v>
      </c>
      <c r="E39" s="113">
        <v>0.16</v>
      </c>
      <c r="F39" s="113">
        <v>0.15</v>
      </c>
      <c r="G39" s="113">
        <v>0.14000000000000001</v>
      </c>
      <c r="H39" s="113">
        <v>1.8</v>
      </c>
      <c r="I39" s="113">
        <v>1.52</v>
      </c>
      <c r="J39" s="113">
        <v>1.65</v>
      </c>
      <c r="K39" s="113">
        <v>1.46</v>
      </c>
      <c r="L39" s="113">
        <v>1.44</v>
      </c>
      <c r="M39" s="113">
        <v>1.34</v>
      </c>
      <c r="N39" s="113">
        <v>0</v>
      </c>
      <c r="O39" s="113">
        <v>0</v>
      </c>
      <c r="P39" s="113">
        <v>0</v>
      </c>
      <c r="Q39" s="113">
        <v>0</v>
      </c>
      <c r="R39" s="113">
        <v>0</v>
      </c>
      <c r="S39" s="113">
        <v>0</v>
      </c>
      <c r="T39" s="216">
        <v>0.42589703588143524</v>
      </c>
      <c r="U39" s="216">
        <v>0.42277691107644305</v>
      </c>
      <c r="V39" s="113">
        <v>0.11856474258970359</v>
      </c>
    </row>
    <row r="40" spans="1:22" s="110" customFormat="1" ht="15.75" x14ac:dyDescent="0.25">
      <c r="A40" s="112" t="s">
        <v>129</v>
      </c>
      <c r="B40" s="113">
        <v>0.32</v>
      </c>
      <c r="C40" s="113">
        <v>0.28000000000000003</v>
      </c>
      <c r="D40" s="113">
        <v>0.26</v>
      </c>
      <c r="E40" s="113">
        <v>0.26</v>
      </c>
      <c r="F40" s="113">
        <v>0.26</v>
      </c>
      <c r="G40" s="113">
        <v>0.23</v>
      </c>
      <c r="H40" s="113">
        <v>19.829999999999998</v>
      </c>
      <c r="I40" s="113">
        <v>17.5</v>
      </c>
      <c r="J40" s="113">
        <v>16.079999999999998</v>
      </c>
      <c r="K40" s="113">
        <v>16.329999999999998</v>
      </c>
      <c r="L40" s="113">
        <v>16.3</v>
      </c>
      <c r="M40" s="113">
        <v>14.29</v>
      </c>
      <c r="N40" s="113">
        <v>0</v>
      </c>
      <c r="O40" s="113">
        <v>0</v>
      </c>
      <c r="P40" s="113">
        <v>0</v>
      </c>
      <c r="Q40" s="113">
        <v>0</v>
      </c>
      <c r="R40" s="113">
        <v>0</v>
      </c>
      <c r="S40" s="113">
        <v>0</v>
      </c>
      <c r="T40" s="216">
        <v>0.50258277584892874</v>
      </c>
      <c r="U40" s="216">
        <v>0.50139723939368275</v>
      </c>
      <c r="V40" s="113">
        <v>0.39884833601490388</v>
      </c>
    </row>
    <row r="41" spans="1:22" s="110" customFormat="1" ht="15.75" x14ac:dyDescent="0.25">
      <c r="A41" s="112" t="s">
        <v>174</v>
      </c>
      <c r="B41" s="113">
        <v>0.56000000000000005</v>
      </c>
      <c r="C41" s="113">
        <v>0.6</v>
      </c>
      <c r="D41" s="113">
        <v>0.69</v>
      </c>
      <c r="E41" s="113">
        <v>0.49</v>
      </c>
      <c r="F41" s="113">
        <v>0.61</v>
      </c>
      <c r="G41" s="113">
        <v>0.6</v>
      </c>
      <c r="H41" s="113">
        <v>0.75</v>
      </c>
      <c r="I41" s="113">
        <v>0.8</v>
      </c>
      <c r="J41" s="113">
        <v>0.92</v>
      </c>
      <c r="K41" s="113">
        <v>0.65</v>
      </c>
      <c r="L41" s="113">
        <v>0.82</v>
      </c>
      <c r="M41" s="113">
        <v>0.81</v>
      </c>
      <c r="N41" s="113">
        <v>0</v>
      </c>
      <c r="O41" s="113">
        <v>0</v>
      </c>
      <c r="P41" s="113">
        <v>0</v>
      </c>
      <c r="Q41" s="113">
        <v>0</v>
      </c>
      <c r="R41" s="113">
        <v>0</v>
      </c>
      <c r="S41" s="113">
        <v>0</v>
      </c>
      <c r="T41" s="216">
        <v>0.19472000867349704</v>
      </c>
      <c r="U41" s="216">
        <v>0.18897381688079362</v>
      </c>
      <c r="V41" s="113">
        <v>1.3118664281454979E-2</v>
      </c>
    </row>
    <row r="42" spans="1:22" s="110" customFormat="1" ht="15.75" x14ac:dyDescent="0.25">
      <c r="A42" s="112" t="s">
        <v>83</v>
      </c>
      <c r="B42" s="113">
        <v>0.77</v>
      </c>
      <c r="C42" s="113">
        <v>0.79</v>
      </c>
      <c r="D42" s="113">
        <v>0.79</v>
      </c>
      <c r="E42" s="113">
        <v>0.79</v>
      </c>
      <c r="F42" s="113">
        <v>0.77</v>
      </c>
      <c r="G42" s="113">
        <v>0.72</v>
      </c>
      <c r="H42" s="113">
        <v>0.98</v>
      </c>
      <c r="I42" s="113">
        <v>1.01</v>
      </c>
      <c r="J42" s="113">
        <v>1</v>
      </c>
      <c r="K42" s="113">
        <v>1.01</v>
      </c>
      <c r="L42" s="113">
        <v>0.98</v>
      </c>
      <c r="M42" s="113">
        <v>0.91</v>
      </c>
      <c r="N42" s="113">
        <v>6.0199999999999997E-2</v>
      </c>
      <c r="O42" s="113">
        <v>4.7800000000000002E-2</v>
      </c>
      <c r="P42" s="113">
        <v>5.8799999999999998E-2</v>
      </c>
      <c r="Q42" s="113">
        <v>6.6000000000000003E-2</v>
      </c>
      <c r="R42" s="113">
        <v>7.4700000000000003E-2</v>
      </c>
      <c r="S42" s="113">
        <v>6.25E-2</v>
      </c>
      <c r="T42" s="216">
        <v>0.3913760779902512</v>
      </c>
      <c r="U42" s="216">
        <v>0.38755155605549307</v>
      </c>
      <c r="V42" s="113">
        <v>5.4743157105361833E-3</v>
      </c>
    </row>
    <row r="43" spans="1:22" s="110" customFormat="1" ht="15.75" x14ac:dyDescent="0.25">
      <c r="A43" s="112" t="s">
        <v>196</v>
      </c>
      <c r="B43" s="113">
        <v>0.46</v>
      </c>
      <c r="C43" s="113">
        <v>0.36</v>
      </c>
      <c r="D43" s="113">
        <v>0.37</v>
      </c>
      <c r="E43" s="113">
        <v>0.27</v>
      </c>
      <c r="F43" s="113">
        <v>0.54</v>
      </c>
      <c r="G43" s="113">
        <v>0.35</v>
      </c>
      <c r="H43" s="113">
        <v>0.89</v>
      </c>
      <c r="I43" s="113">
        <v>0.69</v>
      </c>
      <c r="J43" s="113">
        <v>0.72</v>
      </c>
      <c r="K43" s="113">
        <v>0.52</v>
      </c>
      <c r="L43" s="113">
        <v>1.07</v>
      </c>
      <c r="M43" s="113">
        <v>0.69</v>
      </c>
      <c r="N43" s="113">
        <v>3.5700000000000003E-2</v>
      </c>
      <c r="O43" s="113">
        <v>3.2199999999999999E-2</v>
      </c>
      <c r="P43" s="113">
        <v>3.1800000000000002E-2</v>
      </c>
      <c r="Q43" s="113">
        <v>1.89E-2</v>
      </c>
      <c r="R43" s="113">
        <v>4.7300000000000002E-2</v>
      </c>
      <c r="S43" s="113">
        <v>2.87E-2</v>
      </c>
      <c r="T43" s="216">
        <v>0.32656813520967398</v>
      </c>
      <c r="U43" s="216">
        <v>0.32062796124743653</v>
      </c>
      <c r="V43" s="113">
        <v>0.30429248285128352</v>
      </c>
    </row>
    <row r="44" spans="1:22" s="110" customFormat="1" ht="15.75" x14ac:dyDescent="0.25">
      <c r="A44" s="112" t="s">
        <v>172</v>
      </c>
      <c r="B44" s="113"/>
      <c r="C44" s="113"/>
      <c r="D44" s="113"/>
      <c r="E44" s="113"/>
      <c r="F44" s="113"/>
      <c r="G44" s="113"/>
      <c r="H44" s="113"/>
      <c r="I44" s="113"/>
      <c r="J44" s="113"/>
      <c r="K44" s="113"/>
      <c r="L44" s="113"/>
      <c r="M44" s="113"/>
      <c r="N44" s="113"/>
      <c r="O44" s="113"/>
      <c r="P44" s="113"/>
      <c r="Q44" s="113"/>
      <c r="R44" s="113"/>
      <c r="S44" s="113"/>
      <c r="T44" s="216">
        <v>0.24987425812292527</v>
      </c>
      <c r="U44" s="216">
        <v>0.23850719243536866</v>
      </c>
      <c r="V44" s="113">
        <v>0.12342822653656574</v>
      </c>
    </row>
    <row r="45" spans="1:22" s="110" customFormat="1" ht="15.75" x14ac:dyDescent="0.25">
      <c r="A45" s="112" t="s">
        <v>150</v>
      </c>
      <c r="B45" s="113">
        <v>0.91</v>
      </c>
      <c r="C45" s="113">
        <v>0.88</v>
      </c>
      <c r="D45" s="113">
        <v>0.92</v>
      </c>
      <c r="E45" s="113">
        <v>0.91</v>
      </c>
      <c r="F45" s="113">
        <v>1.1000000000000001</v>
      </c>
      <c r="G45" s="113">
        <v>1.02</v>
      </c>
      <c r="H45" s="113">
        <v>1.1499999999999999</v>
      </c>
      <c r="I45" s="113">
        <v>1.1100000000000001</v>
      </c>
      <c r="J45" s="113">
        <v>1.1599999999999999</v>
      </c>
      <c r="K45" s="113">
        <v>1.1399999999999999</v>
      </c>
      <c r="L45" s="113">
        <v>1.39</v>
      </c>
      <c r="M45" s="113">
        <v>1.3</v>
      </c>
      <c r="N45" s="113">
        <v>0.4219</v>
      </c>
      <c r="O45" s="113">
        <v>0.40949999999999998</v>
      </c>
      <c r="P45" s="113">
        <v>0.44019999999999998</v>
      </c>
      <c r="Q45" s="113">
        <v>0.41220000000000001</v>
      </c>
      <c r="R45" s="113">
        <v>0.51529999999999998</v>
      </c>
      <c r="S45" s="113">
        <v>0.51739999999999997</v>
      </c>
      <c r="T45" s="216">
        <v>0.36447039199332776</v>
      </c>
      <c r="U45" s="216">
        <v>0.34751181540172366</v>
      </c>
      <c r="V45" s="113">
        <v>0.13108145676953017</v>
      </c>
    </row>
    <row r="46" spans="1:22" s="110" customFormat="1" ht="15.75" x14ac:dyDescent="0.25">
      <c r="A46" s="112" t="s">
        <v>87</v>
      </c>
      <c r="B46" s="113">
        <v>0.81</v>
      </c>
      <c r="C46" s="113">
        <v>1.1100000000000001</v>
      </c>
      <c r="D46" s="113">
        <v>0.84</v>
      </c>
      <c r="E46" s="113">
        <v>0.9</v>
      </c>
      <c r="F46" s="113">
        <v>0.79</v>
      </c>
      <c r="G46" s="113">
        <v>0.76</v>
      </c>
      <c r="H46" s="113">
        <v>1.03</v>
      </c>
      <c r="I46" s="113">
        <v>1.42</v>
      </c>
      <c r="J46" s="113">
        <v>1.08</v>
      </c>
      <c r="K46" s="113">
        <v>1.17</v>
      </c>
      <c r="L46" s="113">
        <v>1.03</v>
      </c>
      <c r="M46" s="113">
        <v>0.98</v>
      </c>
      <c r="N46" s="113">
        <v>0</v>
      </c>
      <c r="O46" s="113">
        <v>0</v>
      </c>
      <c r="P46" s="113">
        <v>0</v>
      </c>
      <c r="Q46" s="113">
        <v>7.6E-3</v>
      </c>
      <c r="R46" s="113">
        <v>1.2999999999999999E-2</v>
      </c>
      <c r="S46" s="113">
        <v>1.9E-2</v>
      </c>
      <c r="T46" s="216">
        <v>0.26932976423350147</v>
      </c>
      <c r="U46" s="216">
        <v>0.26932976423350147</v>
      </c>
      <c r="V46" s="113">
        <v>7.5843371426610384E-3</v>
      </c>
    </row>
    <row r="47" spans="1:22" s="110" customFormat="1" ht="15.75" x14ac:dyDescent="0.25">
      <c r="A47" s="112" t="s">
        <v>135</v>
      </c>
      <c r="B47" s="113">
        <v>0.75</v>
      </c>
      <c r="C47" s="113">
        <v>0.71</v>
      </c>
      <c r="D47" s="113">
        <v>0.7</v>
      </c>
      <c r="E47" s="113">
        <v>0.71</v>
      </c>
      <c r="F47" s="113">
        <v>0.69</v>
      </c>
      <c r="G47" s="113">
        <v>0.72</v>
      </c>
      <c r="H47" s="113">
        <v>0.98</v>
      </c>
      <c r="I47" s="113">
        <v>0.92</v>
      </c>
      <c r="J47" s="113">
        <v>0.9</v>
      </c>
      <c r="K47" s="113">
        <v>0.93</v>
      </c>
      <c r="L47" s="113">
        <v>0.9</v>
      </c>
      <c r="M47" s="113">
        <v>0.95</v>
      </c>
      <c r="N47" s="113">
        <v>0.1797</v>
      </c>
      <c r="O47" s="113">
        <v>0.1595</v>
      </c>
      <c r="P47" s="113">
        <v>0.14199999999999999</v>
      </c>
      <c r="Q47" s="113">
        <v>0.16059999999999999</v>
      </c>
      <c r="R47" s="113">
        <v>0.1472</v>
      </c>
      <c r="S47" s="113">
        <v>0.1741</v>
      </c>
      <c r="T47" s="216">
        <v>0.26048351648351648</v>
      </c>
      <c r="U47" s="216">
        <v>0.26039560439560439</v>
      </c>
      <c r="V47" s="113">
        <v>1.0549450549450549E-2</v>
      </c>
    </row>
    <row r="48" spans="1:22" s="110" customFormat="1" ht="15.75" x14ac:dyDescent="0.25">
      <c r="A48" s="112" t="s">
        <v>102</v>
      </c>
      <c r="B48" s="113">
        <v>0.92</v>
      </c>
      <c r="C48" s="113">
        <v>0.92</v>
      </c>
      <c r="D48" s="113">
        <v>0.96</v>
      </c>
      <c r="E48" s="113">
        <v>0.91</v>
      </c>
      <c r="F48" s="113">
        <v>0.83</v>
      </c>
      <c r="G48" s="113">
        <v>0.75</v>
      </c>
      <c r="H48" s="113">
        <v>1.18</v>
      </c>
      <c r="I48" s="113">
        <v>1.2</v>
      </c>
      <c r="J48" s="113">
        <v>1.24</v>
      </c>
      <c r="K48" s="113">
        <v>1.1599999999999999</v>
      </c>
      <c r="L48" s="113">
        <v>1.08</v>
      </c>
      <c r="M48" s="113">
        <v>0.96</v>
      </c>
      <c r="N48" s="113">
        <v>0.37690000000000001</v>
      </c>
      <c r="O48" s="113">
        <v>0.42359999999999998</v>
      </c>
      <c r="P48" s="113">
        <v>0.41810000000000003</v>
      </c>
      <c r="Q48" s="113">
        <v>0.38469999999999999</v>
      </c>
      <c r="R48" s="113">
        <v>0.33810000000000001</v>
      </c>
      <c r="S48" s="113">
        <v>0.31430000000000002</v>
      </c>
      <c r="T48" s="216">
        <v>0.76769247861348744</v>
      </c>
      <c r="U48" s="216">
        <v>0.76302633040773249</v>
      </c>
      <c r="V48" s="113">
        <v>0.3077435840462171</v>
      </c>
    </row>
    <row r="49" spans="1:22" s="110" customFormat="1" ht="15.75" x14ac:dyDescent="0.25">
      <c r="A49" s="112" t="s">
        <v>125</v>
      </c>
      <c r="B49" s="113">
        <v>0.92</v>
      </c>
      <c r="C49" s="113">
        <v>0.96</v>
      </c>
      <c r="D49" s="113">
        <v>0.9</v>
      </c>
      <c r="E49" s="113">
        <v>0.91</v>
      </c>
      <c r="F49" s="113">
        <v>0.82</v>
      </c>
      <c r="G49" s="113">
        <v>0.86</v>
      </c>
      <c r="H49" s="113">
        <v>1.18</v>
      </c>
      <c r="I49" s="113">
        <v>1.23</v>
      </c>
      <c r="J49" s="113">
        <v>1.1499999999999999</v>
      </c>
      <c r="K49" s="113">
        <v>1.17</v>
      </c>
      <c r="L49" s="113">
        <v>1.04</v>
      </c>
      <c r="M49" s="113">
        <v>1.0900000000000001</v>
      </c>
      <c r="N49" s="113">
        <v>0.3221</v>
      </c>
      <c r="O49" s="113">
        <v>0.31469999999999998</v>
      </c>
      <c r="P49" s="113">
        <v>0.2823</v>
      </c>
      <c r="Q49" s="113">
        <v>0.32879999999999998</v>
      </c>
      <c r="R49" s="113">
        <v>0.26490000000000002</v>
      </c>
      <c r="S49" s="113">
        <v>0.25750000000000001</v>
      </c>
      <c r="T49" s="216">
        <v>0.15159226906939954</v>
      </c>
      <c r="U49" s="216">
        <v>0.15131714698397414</v>
      </c>
      <c r="V49" s="113">
        <v>3.64536763188665E-2</v>
      </c>
    </row>
    <row r="50" spans="1:22" s="110" customFormat="1" ht="15.75" x14ac:dyDescent="0.25">
      <c r="A50" s="112" t="s">
        <v>144</v>
      </c>
      <c r="B50" s="113">
        <v>0.05</v>
      </c>
      <c r="C50" s="113">
        <v>0.06</v>
      </c>
      <c r="D50" s="113">
        <v>0.05</v>
      </c>
      <c r="E50" s="113">
        <v>0.05</v>
      </c>
      <c r="F50" s="113">
        <v>7.0000000000000007E-2</v>
      </c>
      <c r="G50" s="113">
        <v>0.06</v>
      </c>
      <c r="H50" s="113">
        <v>0.88</v>
      </c>
      <c r="I50" s="113">
        <v>1.06</v>
      </c>
      <c r="J50" s="113">
        <v>0.8</v>
      </c>
      <c r="K50" s="113">
        <v>0.8</v>
      </c>
      <c r="L50" s="113">
        <v>1.05</v>
      </c>
      <c r="M50" s="113">
        <v>1.01</v>
      </c>
      <c r="N50" s="113">
        <v>0</v>
      </c>
      <c r="O50" s="113">
        <v>0</v>
      </c>
      <c r="P50" s="113">
        <v>0</v>
      </c>
      <c r="Q50" s="113">
        <v>0</v>
      </c>
      <c r="R50" s="113">
        <v>0</v>
      </c>
      <c r="S50" s="113">
        <v>0</v>
      </c>
      <c r="T50" s="216">
        <v>0.80979537068097951</v>
      </c>
      <c r="U50" s="216">
        <v>0.80862126803086209</v>
      </c>
      <c r="V50" s="113">
        <v>0.2690372358269037</v>
      </c>
    </row>
    <row r="51" spans="1:22" s="110" customFormat="1" ht="15.75" x14ac:dyDescent="0.25">
      <c r="A51" s="112" t="s">
        <v>112</v>
      </c>
      <c r="B51" s="113">
        <v>0.8</v>
      </c>
      <c r="C51" s="113">
        <v>0.76</v>
      </c>
      <c r="D51" s="113">
        <v>0.75</v>
      </c>
      <c r="E51" s="113">
        <v>0.82</v>
      </c>
      <c r="F51" s="113">
        <v>0.72</v>
      </c>
      <c r="G51" s="113">
        <v>0.64</v>
      </c>
      <c r="H51" s="113">
        <v>0.85</v>
      </c>
      <c r="I51" s="113">
        <v>0.83</v>
      </c>
      <c r="J51" s="113">
        <v>0.82</v>
      </c>
      <c r="K51" s="113">
        <v>0.94</v>
      </c>
      <c r="L51" s="113">
        <v>0.82</v>
      </c>
      <c r="M51" s="113">
        <v>0.73</v>
      </c>
      <c r="N51" s="113">
        <v>0.1346</v>
      </c>
      <c r="O51" s="113">
        <v>0.1472</v>
      </c>
      <c r="P51" s="113">
        <v>0.1394</v>
      </c>
      <c r="Q51" s="113">
        <v>0.1399</v>
      </c>
      <c r="R51" s="113">
        <v>0.1429</v>
      </c>
      <c r="S51" s="113">
        <v>8.9099999999999999E-2</v>
      </c>
      <c r="T51" s="216">
        <v>0.16543624161073825</v>
      </c>
      <c r="U51" s="216">
        <v>0.16442953020134229</v>
      </c>
      <c r="V51" s="113">
        <v>0.11085011185682327</v>
      </c>
    </row>
    <row r="52" spans="1:22" s="110" customFormat="1" ht="15.75" x14ac:dyDescent="0.25">
      <c r="A52" s="112" t="s">
        <v>192</v>
      </c>
      <c r="B52" s="113">
        <v>0.61</v>
      </c>
      <c r="C52" s="113">
        <v>0.96</v>
      </c>
      <c r="D52" s="113">
        <v>0.94</v>
      </c>
      <c r="E52" s="113">
        <v>0.56000000000000005</v>
      </c>
      <c r="F52" s="113">
        <v>1.1100000000000001</v>
      </c>
      <c r="G52" s="113">
        <v>0.3</v>
      </c>
      <c r="H52" s="113">
        <v>0.78</v>
      </c>
      <c r="I52" s="113">
        <v>1.21</v>
      </c>
      <c r="J52" s="113">
        <v>1.2</v>
      </c>
      <c r="K52" s="113">
        <v>0.72</v>
      </c>
      <c r="L52" s="113">
        <v>1.42</v>
      </c>
      <c r="M52" s="113">
        <v>0.39</v>
      </c>
      <c r="N52" s="113">
        <v>0.11849999999999999</v>
      </c>
      <c r="O52" s="113">
        <v>0.16980000000000001</v>
      </c>
      <c r="P52" s="113">
        <v>0.17399999999999999</v>
      </c>
      <c r="Q52" s="113">
        <v>9.4E-2</v>
      </c>
      <c r="R52" s="113">
        <v>0.20760000000000001</v>
      </c>
      <c r="S52" s="113">
        <v>2.0400000000000001E-2</v>
      </c>
      <c r="T52" s="216">
        <v>0.51008403361344534</v>
      </c>
      <c r="U52" s="216">
        <v>0.50924369747899156</v>
      </c>
      <c r="V52" s="113">
        <v>0.17993697478991597</v>
      </c>
    </row>
    <row r="53" spans="1:22" s="110" customFormat="1" ht="15.75" x14ac:dyDescent="0.25">
      <c r="A53" s="112" t="s">
        <v>110</v>
      </c>
      <c r="B53" s="113">
        <v>0.71</v>
      </c>
      <c r="C53" s="113">
        <v>0.67</v>
      </c>
      <c r="D53" s="113">
        <v>0.68</v>
      </c>
      <c r="E53" s="113">
        <v>0.63</v>
      </c>
      <c r="F53" s="113">
        <v>0.66</v>
      </c>
      <c r="G53" s="113">
        <v>0.66</v>
      </c>
      <c r="H53" s="113">
        <v>0.67</v>
      </c>
      <c r="I53" s="113">
        <v>0.73</v>
      </c>
      <c r="J53" s="113">
        <v>0.69</v>
      </c>
      <c r="K53" s="113">
        <v>0.61</v>
      </c>
      <c r="L53" s="113">
        <v>0.7</v>
      </c>
      <c r="M53" s="113">
        <v>0.71</v>
      </c>
      <c r="N53" s="113">
        <v>3.9699999999999999E-2</v>
      </c>
      <c r="O53" s="113">
        <v>0.1477</v>
      </c>
      <c r="P53" s="113">
        <v>4.7300000000000002E-2</v>
      </c>
      <c r="Q53" s="113">
        <v>3.6299999999999999E-2</v>
      </c>
      <c r="R53" s="113">
        <v>5.16E-2</v>
      </c>
      <c r="S53" s="113">
        <v>2.9000000000000001E-2</v>
      </c>
      <c r="T53" s="216">
        <v>6.2761506276150627E-3</v>
      </c>
      <c r="U53" s="216">
        <v>2.0920502092050207E-3</v>
      </c>
      <c r="V53" s="113">
        <v>0</v>
      </c>
    </row>
    <row r="54" spans="1:22" s="110" customFormat="1" ht="15.75" x14ac:dyDescent="0.25">
      <c r="A54" s="112" t="s">
        <v>180</v>
      </c>
      <c r="B54" s="113">
        <v>0.87</v>
      </c>
      <c r="C54" s="113">
        <v>0.85</v>
      </c>
      <c r="D54" s="113">
        <v>0.95</v>
      </c>
      <c r="E54" s="113">
        <v>0.78</v>
      </c>
      <c r="F54" s="113">
        <v>0.95</v>
      </c>
      <c r="G54" s="113">
        <v>0.96</v>
      </c>
      <c r="H54" s="113">
        <v>1.1100000000000001</v>
      </c>
      <c r="I54" s="113">
        <v>1.07</v>
      </c>
      <c r="J54" s="113">
        <v>1.21</v>
      </c>
      <c r="K54" s="113">
        <v>0.98</v>
      </c>
      <c r="L54" s="113">
        <v>1.21</v>
      </c>
      <c r="M54" s="113">
        <v>1.23</v>
      </c>
      <c r="N54" s="113">
        <v>0</v>
      </c>
      <c r="O54" s="113">
        <v>2.5999999999999999E-3</v>
      </c>
      <c r="P54" s="113">
        <v>0</v>
      </c>
      <c r="Q54" s="113">
        <v>1.1999999999999999E-3</v>
      </c>
      <c r="R54" s="113">
        <v>2.2000000000000001E-3</v>
      </c>
      <c r="S54" s="113">
        <v>0</v>
      </c>
      <c r="T54" s="216">
        <v>0.5821925687334637</v>
      </c>
      <c r="U54" s="216">
        <v>0.5817324283906592</v>
      </c>
      <c r="V54" s="113">
        <v>0.56620269182100535</v>
      </c>
    </row>
    <row r="55" spans="1:22" s="110" customFormat="1" ht="15.75" x14ac:dyDescent="0.25">
      <c r="A55" s="112" t="s">
        <v>100</v>
      </c>
      <c r="B55" s="113">
        <v>0.81</v>
      </c>
      <c r="C55" s="113">
        <v>0.88</v>
      </c>
      <c r="D55" s="113">
        <v>0.86</v>
      </c>
      <c r="E55" s="113">
        <v>0.84</v>
      </c>
      <c r="F55" s="113">
        <v>0.89</v>
      </c>
      <c r="G55" s="113">
        <v>0.82</v>
      </c>
      <c r="H55" s="113">
        <v>1.05</v>
      </c>
      <c r="I55" s="113">
        <v>1.1499999999999999</v>
      </c>
      <c r="J55" s="113">
        <v>1.1200000000000001</v>
      </c>
      <c r="K55" s="113">
        <v>1.1000000000000001</v>
      </c>
      <c r="L55" s="113">
        <v>1.1599999999999999</v>
      </c>
      <c r="M55" s="113">
        <v>1.07</v>
      </c>
      <c r="N55" s="113">
        <v>0.22689999999999999</v>
      </c>
      <c r="O55" s="113">
        <v>0.28539999999999999</v>
      </c>
      <c r="P55" s="113">
        <v>0.24329999999999999</v>
      </c>
      <c r="Q55" s="113">
        <v>0.27300000000000002</v>
      </c>
      <c r="R55" s="113">
        <v>0.27689999999999998</v>
      </c>
      <c r="S55" s="113">
        <v>0.27260000000000001</v>
      </c>
      <c r="T55" s="217">
        <v>0.50069791787832962</v>
      </c>
      <c r="U55" s="217">
        <v>0.48947307200186113</v>
      </c>
      <c r="V55" s="218">
        <v>0.3621030592067</v>
      </c>
    </row>
    <row r="56" spans="1:22" s="110" customFormat="1" ht="15.75" x14ac:dyDescent="0.25">
      <c r="A56" s="112" t="s">
        <v>184</v>
      </c>
      <c r="B56" s="113">
        <v>0.57999999999999996</v>
      </c>
      <c r="C56" s="113">
        <v>0.64</v>
      </c>
      <c r="D56" s="113">
        <v>0.52</v>
      </c>
      <c r="E56" s="113">
        <v>0.5</v>
      </c>
      <c r="F56" s="113">
        <v>0.62</v>
      </c>
      <c r="G56" s="113">
        <v>0.6</v>
      </c>
      <c r="H56" s="113">
        <v>1.26</v>
      </c>
      <c r="I56" s="113">
        <v>1.38</v>
      </c>
      <c r="J56" s="113">
        <v>1.1200000000000001</v>
      </c>
      <c r="K56" s="113">
        <v>1.07</v>
      </c>
      <c r="L56" s="113">
        <v>1.35</v>
      </c>
      <c r="M56" s="113">
        <v>1.31</v>
      </c>
      <c r="N56" s="113">
        <v>0</v>
      </c>
      <c r="O56" s="113">
        <v>0</v>
      </c>
      <c r="P56" s="113">
        <v>0</v>
      </c>
      <c r="Q56" s="113">
        <v>0</v>
      </c>
      <c r="R56" s="113">
        <v>0</v>
      </c>
      <c r="S56" s="113">
        <v>0</v>
      </c>
      <c r="T56" s="216">
        <v>0.21182266009852216</v>
      </c>
      <c r="U56" s="216">
        <v>0.21141215106732347</v>
      </c>
      <c r="V56" s="113">
        <v>0.17840722495894909</v>
      </c>
    </row>
    <row r="57" spans="1:22" s="110" customFormat="1" ht="15.75" x14ac:dyDescent="0.25">
      <c r="A57" s="112" t="s">
        <v>166</v>
      </c>
      <c r="B57" s="113">
        <v>0.81</v>
      </c>
      <c r="C57" s="113">
        <v>0.81</v>
      </c>
      <c r="D57" s="113">
        <v>0.82</v>
      </c>
      <c r="E57" s="113">
        <v>0.73</v>
      </c>
      <c r="F57" s="113">
        <v>1.95</v>
      </c>
      <c r="G57" s="113">
        <v>1.43</v>
      </c>
      <c r="H57" s="113">
        <v>1.0900000000000001</v>
      </c>
      <c r="I57" s="113">
        <v>1.08</v>
      </c>
      <c r="J57" s="113">
        <v>1.1000000000000001</v>
      </c>
      <c r="K57" s="113">
        <v>0.97</v>
      </c>
      <c r="L57" s="113">
        <v>2.6</v>
      </c>
      <c r="M57" s="113">
        <v>1.9</v>
      </c>
      <c r="N57" s="113">
        <v>6.1000000000000004E-3</v>
      </c>
      <c r="O57" s="113">
        <v>6.4999999999999997E-3</v>
      </c>
      <c r="P57" s="113">
        <v>8.8000000000000005E-3</v>
      </c>
      <c r="Q57" s="113">
        <v>1.2200000000000001E-2</v>
      </c>
      <c r="R57" s="113">
        <v>1.2999999999999999E-2</v>
      </c>
      <c r="S57" s="113">
        <v>1.0999999999999999E-2</v>
      </c>
      <c r="T57" s="216">
        <v>0.29681050656660413</v>
      </c>
      <c r="U57" s="216">
        <v>0.29624765478424014</v>
      </c>
      <c r="V57" s="113">
        <v>2.2138836772983114E-2</v>
      </c>
    </row>
    <row r="58" spans="1:22" s="110" customFormat="1" ht="15.75" x14ac:dyDescent="0.25">
      <c r="A58" s="112" t="s">
        <v>146</v>
      </c>
      <c r="B58" s="113">
        <v>0.47</v>
      </c>
      <c r="C58" s="113">
        <v>0.65</v>
      </c>
      <c r="D58" s="113">
        <v>0.44</v>
      </c>
      <c r="E58" s="113">
        <v>0.52</v>
      </c>
      <c r="F58" s="113">
        <v>0.59</v>
      </c>
      <c r="G58" s="113">
        <v>0.56000000000000005</v>
      </c>
      <c r="H58" s="113">
        <v>0.8</v>
      </c>
      <c r="I58" s="113">
        <v>1.1100000000000001</v>
      </c>
      <c r="J58" s="113">
        <v>0.74</v>
      </c>
      <c r="K58" s="113">
        <v>0.89</v>
      </c>
      <c r="L58" s="113">
        <v>1</v>
      </c>
      <c r="M58" s="113">
        <v>0.95</v>
      </c>
      <c r="N58" s="113">
        <v>0</v>
      </c>
      <c r="O58" s="113">
        <v>0</v>
      </c>
      <c r="P58" s="113">
        <v>0</v>
      </c>
      <c r="Q58" s="113">
        <v>1.4E-3</v>
      </c>
      <c r="R58" s="113">
        <v>0</v>
      </c>
      <c r="S58" s="113">
        <v>0</v>
      </c>
      <c r="T58" s="216">
        <v>0.43471712938711365</v>
      </c>
      <c r="U58" s="216">
        <v>0.43111576741749608</v>
      </c>
      <c r="V58" s="113">
        <v>7.8378732320586689E-2</v>
      </c>
    </row>
    <row r="59" spans="1:22" s="110" customFormat="1" ht="15.75" x14ac:dyDescent="0.25">
      <c r="A59" s="112" t="s">
        <v>160</v>
      </c>
      <c r="B59" s="113"/>
      <c r="C59" s="113"/>
      <c r="D59" s="113"/>
      <c r="E59" s="113"/>
      <c r="F59" s="113"/>
      <c r="G59" s="113"/>
      <c r="H59" s="113"/>
      <c r="I59" s="113"/>
      <c r="J59" s="113"/>
      <c r="K59" s="113"/>
      <c r="L59" s="113"/>
      <c r="M59" s="113"/>
      <c r="N59" s="113"/>
      <c r="O59" s="113"/>
      <c r="P59" s="113"/>
      <c r="Q59" s="113"/>
      <c r="R59" s="113"/>
      <c r="S59" s="113"/>
      <c r="T59" s="216">
        <v>0.27864985028581796</v>
      </c>
      <c r="U59" s="216">
        <v>0.27629071772071501</v>
      </c>
      <c r="V59" s="113">
        <v>6.4150258597223481E-2</v>
      </c>
    </row>
    <row r="60" spans="1:22" s="110" customFormat="1" ht="15.75" x14ac:dyDescent="0.25">
      <c r="A60" s="112" t="s">
        <v>162</v>
      </c>
      <c r="B60" s="113">
        <v>0.2</v>
      </c>
      <c r="C60" s="113">
        <v>0.16</v>
      </c>
      <c r="D60" s="113">
        <v>0.17</v>
      </c>
      <c r="E60" s="113">
        <v>0.17</v>
      </c>
      <c r="F60" s="113">
        <v>0.21</v>
      </c>
      <c r="G60" s="113">
        <v>0.18</v>
      </c>
      <c r="H60" s="113">
        <v>1.38</v>
      </c>
      <c r="I60" s="113">
        <v>1.1299999999999999</v>
      </c>
      <c r="J60" s="113">
        <v>1.2</v>
      </c>
      <c r="K60" s="113">
        <v>1.1599999999999999</v>
      </c>
      <c r="L60" s="113">
        <v>1.47</v>
      </c>
      <c r="M60" s="113">
        <v>1.24</v>
      </c>
      <c r="N60" s="113">
        <v>0.1067</v>
      </c>
      <c r="O60" s="113">
        <v>8.7499999999999994E-2</v>
      </c>
      <c r="P60" s="113">
        <v>9.3700000000000006E-2</v>
      </c>
      <c r="Q60" s="113">
        <v>9.9699999999999997E-2</v>
      </c>
      <c r="R60" s="113">
        <v>0.1341</v>
      </c>
      <c r="S60" s="113">
        <v>0.1172</v>
      </c>
      <c r="T60" s="216">
        <v>0.49081885856079405</v>
      </c>
      <c r="U60" s="216">
        <v>0.49081885856079405</v>
      </c>
      <c r="V60" s="113">
        <v>0.13449131513647641</v>
      </c>
    </row>
    <row r="61" spans="1:22" s="110" customFormat="1" ht="15.75" x14ac:dyDescent="0.25">
      <c r="A61" s="112" t="s">
        <v>176</v>
      </c>
      <c r="B61" s="113">
        <v>0.8</v>
      </c>
      <c r="C61" s="113">
        <v>0.84</v>
      </c>
      <c r="D61" s="113">
        <v>0.75</v>
      </c>
      <c r="E61" s="113">
        <v>0.88</v>
      </c>
      <c r="F61" s="113">
        <v>1</v>
      </c>
      <c r="G61" s="113">
        <v>0.92</v>
      </c>
      <c r="H61" s="113">
        <v>1.05</v>
      </c>
      <c r="I61" s="113">
        <v>1.1000000000000001</v>
      </c>
      <c r="J61" s="113">
        <v>0.98</v>
      </c>
      <c r="K61" s="113">
        <v>1.1499999999999999</v>
      </c>
      <c r="L61" s="113">
        <v>1.3</v>
      </c>
      <c r="M61" s="113">
        <v>1.19</v>
      </c>
      <c r="N61" s="113">
        <v>0</v>
      </c>
      <c r="O61" s="113">
        <v>0</v>
      </c>
      <c r="P61" s="113">
        <v>0</v>
      </c>
      <c r="Q61" s="113">
        <v>0</v>
      </c>
      <c r="R61" s="113">
        <v>0</v>
      </c>
      <c r="S61" s="113">
        <v>0</v>
      </c>
      <c r="T61" s="216">
        <v>0.11847454346002452</v>
      </c>
      <c r="U61" s="216">
        <v>0.11834548622313996</v>
      </c>
      <c r="V61" s="113">
        <v>0.11608698457766019</v>
      </c>
    </row>
    <row r="62" spans="1:22" s="110" customFormat="1" ht="15.75" x14ac:dyDescent="0.25">
      <c r="A62" s="112" t="s">
        <v>205</v>
      </c>
      <c r="B62" s="113">
        <v>0.93</v>
      </c>
      <c r="C62" s="113">
        <v>0.89</v>
      </c>
      <c r="D62" s="113">
        <v>0.92</v>
      </c>
      <c r="E62" s="113">
        <v>0.79</v>
      </c>
      <c r="F62" s="113">
        <v>0.92</v>
      </c>
      <c r="G62" s="113">
        <v>0.8</v>
      </c>
      <c r="H62" s="113">
        <v>1.23</v>
      </c>
      <c r="I62" s="113">
        <v>1.17</v>
      </c>
      <c r="J62" s="113">
        <v>1.21</v>
      </c>
      <c r="K62" s="113">
        <v>1.04</v>
      </c>
      <c r="L62" s="113">
        <v>1.2</v>
      </c>
      <c r="M62" s="113">
        <v>1.06</v>
      </c>
      <c r="N62" s="113">
        <v>0</v>
      </c>
      <c r="O62" s="113">
        <v>0</v>
      </c>
      <c r="P62" s="113">
        <v>0</v>
      </c>
      <c r="Q62" s="113">
        <v>0</v>
      </c>
      <c r="R62" s="113">
        <v>0</v>
      </c>
      <c r="S62" s="113">
        <v>0</v>
      </c>
      <c r="T62" s="216">
        <v>0.30847880299251873</v>
      </c>
      <c r="U62" s="216">
        <v>0.30889443059019117</v>
      </c>
      <c r="V62" s="113">
        <v>0.15112219451371572</v>
      </c>
    </row>
    <row r="63" spans="1:22" s="110" customFormat="1" ht="15.75" x14ac:dyDescent="0.25">
      <c r="A63" s="112" t="s">
        <v>194</v>
      </c>
      <c r="B63" s="113">
        <v>0.82</v>
      </c>
      <c r="C63" s="113">
        <v>0.99</v>
      </c>
      <c r="D63" s="113">
        <v>0.79</v>
      </c>
      <c r="E63" s="113">
        <v>0.93</v>
      </c>
      <c r="F63" s="113">
        <v>0.84</v>
      </c>
      <c r="G63" s="113">
        <v>0.83</v>
      </c>
      <c r="H63" s="113">
        <v>1.06</v>
      </c>
      <c r="I63" s="113">
        <v>1.28</v>
      </c>
      <c r="J63" s="113">
        <v>1.02</v>
      </c>
      <c r="K63" s="113">
        <v>1.2</v>
      </c>
      <c r="L63" s="113">
        <v>1.07</v>
      </c>
      <c r="M63" s="113">
        <v>1.07</v>
      </c>
      <c r="N63" s="113">
        <v>0</v>
      </c>
      <c r="O63" s="113">
        <v>1E-3</v>
      </c>
      <c r="P63" s="113">
        <v>0</v>
      </c>
      <c r="Q63" s="113">
        <v>0</v>
      </c>
      <c r="R63" s="113">
        <v>0</v>
      </c>
      <c r="S63" s="113">
        <v>0</v>
      </c>
      <c r="T63" s="216">
        <v>0.38844967219436943</v>
      </c>
      <c r="U63" s="216">
        <v>0.38922097956035479</v>
      </c>
      <c r="V63" s="113">
        <v>0.28451600462784421</v>
      </c>
    </row>
    <row r="64" spans="1:22" s="110" customFormat="1" ht="15.75" x14ac:dyDescent="0.25">
      <c r="A64" s="112" t="s">
        <v>212</v>
      </c>
      <c r="B64" s="113">
        <v>0.86</v>
      </c>
      <c r="C64" s="113">
        <v>0.89</v>
      </c>
      <c r="D64" s="113">
        <v>0.87</v>
      </c>
      <c r="E64" s="113">
        <v>0.9</v>
      </c>
      <c r="F64" s="113">
        <v>0.85</v>
      </c>
      <c r="G64" s="113">
        <v>0.77</v>
      </c>
      <c r="H64" s="113">
        <v>1.0900000000000001</v>
      </c>
      <c r="I64" s="113">
        <v>1.1200000000000001</v>
      </c>
      <c r="J64" s="113">
        <v>1.0900000000000001</v>
      </c>
      <c r="K64" s="113">
        <v>1.1299999999999999</v>
      </c>
      <c r="L64" s="113">
        <v>1.07</v>
      </c>
      <c r="M64" s="113">
        <v>0.95</v>
      </c>
      <c r="N64" s="113">
        <v>0.31730000000000003</v>
      </c>
      <c r="O64" s="113">
        <v>0.33229999999999998</v>
      </c>
      <c r="P64" s="113">
        <v>0.33400000000000002</v>
      </c>
      <c r="Q64" s="113">
        <v>0.3271</v>
      </c>
      <c r="R64" s="113">
        <v>0.29970000000000002</v>
      </c>
      <c r="S64" s="113">
        <v>0.25600000000000001</v>
      </c>
      <c r="T64" s="217">
        <v>0.27604073610862961</v>
      </c>
      <c r="U64" s="217">
        <v>0.27407539753439342</v>
      </c>
      <c r="V64" s="218">
        <v>8.1472217259246027E-2</v>
      </c>
    </row>
    <row r="65" spans="1:22" s="110" customFormat="1" ht="15.75" x14ac:dyDescent="0.25">
      <c r="A65" s="112" t="s">
        <v>139</v>
      </c>
      <c r="B65" s="113"/>
      <c r="C65" s="113"/>
      <c r="D65" s="113"/>
      <c r="E65" s="113"/>
      <c r="F65" s="113"/>
      <c r="G65" s="113"/>
      <c r="H65" s="113"/>
      <c r="I65" s="113"/>
      <c r="J65" s="113"/>
      <c r="K65" s="113"/>
      <c r="L65" s="113"/>
      <c r="M65" s="113"/>
      <c r="N65" s="113"/>
      <c r="O65" s="113"/>
      <c r="P65" s="113"/>
      <c r="Q65" s="113"/>
      <c r="R65" s="113"/>
      <c r="S65" s="113"/>
      <c r="T65" s="216">
        <v>4.6022119158044952E-2</v>
      </c>
      <c r="U65" s="216">
        <v>4.6022119158044952E-2</v>
      </c>
      <c r="V65" s="113">
        <v>2.8540849090260435E-3</v>
      </c>
    </row>
    <row r="66" spans="1:22" s="110" customFormat="1" ht="15.75" x14ac:dyDescent="0.25">
      <c r="A66" s="112" t="s">
        <v>52</v>
      </c>
      <c r="B66" s="113">
        <v>0.73</v>
      </c>
      <c r="C66" s="113">
        <v>0.72</v>
      </c>
      <c r="D66" s="113">
        <v>0.68</v>
      </c>
      <c r="E66" s="113">
        <v>0.71</v>
      </c>
      <c r="F66" s="113">
        <v>0.71</v>
      </c>
      <c r="G66" s="113">
        <v>0.69</v>
      </c>
      <c r="H66" s="113">
        <v>1.37</v>
      </c>
      <c r="I66" s="113">
        <v>1.33</v>
      </c>
      <c r="J66" s="113">
        <v>1.26</v>
      </c>
      <c r="K66" s="113">
        <v>1.33</v>
      </c>
      <c r="L66" s="113">
        <v>1.34</v>
      </c>
      <c r="M66" s="113">
        <v>1.3</v>
      </c>
      <c r="N66" s="113">
        <v>8.9899999999999994E-2</v>
      </c>
      <c r="O66" s="113">
        <v>9.2299999999999993E-2</v>
      </c>
      <c r="P66" s="113">
        <v>8.7599999999999997E-2</v>
      </c>
      <c r="Q66" s="113">
        <v>0.1027</v>
      </c>
      <c r="R66" s="113">
        <v>0.1013</v>
      </c>
      <c r="S66" s="113">
        <v>0.1149</v>
      </c>
      <c r="T66" s="216">
        <v>0.29575623491552694</v>
      </c>
      <c r="U66" s="216">
        <v>0.29625905068382946</v>
      </c>
      <c r="V66" s="113">
        <v>1.7497988736926789E-2</v>
      </c>
    </row>
    <row r="67" spans="1:22" s="110" customFormat="1" ht="15.75" x14ac:dyDescent="0.25">
      <c r="A67" s="112" t="s">
        <v>50</v>
      </c>
      <c r="B67" s="113">
        <v>0.84</v>
      </c>
      <c r="C67" s="113">
        <v>0.87</v>
      </c>
      <c r="D67" s="113">
        <v>0.82</v>
      </c>
      <c r="E67" s="113">
        <v>0.83</v>
      </c>
      <c r="F67" s="113">
        <v>0.74</v>
      </c>
      <c r="G67" s="113">
        <v>0.21</v>
      </c>
      <c r="H67" s="113">
        <v>1.02</v>
      </c>
      <c r="I67" s="113">
        <v>1.05</v>
      </c>
      <c r="J67" s="113">
        <v>0.99</v>
      </c>
      <c r="K67" s="113">
        <v>1.02</v>
      </c>
      <c r="L67" s="113">
        <v>0.92</v>
      </c>
      <c r="M67" s="113">
        <v>0.27</v>
      </c>
      <c r="N67" s="113">
        <v>4.19E-2</v>
      </c>
      <c r="O67" s="113">
        <v>6.3299999999999995E-2</v>
      </c>
      <c r="P67" s="113">
        <v>5.6399999999999999E-2</v>
      </c>
      <c r="Q67" s="113">
        <v>8.5500000000000007E-2</v>
      </c>
      <c r="R67" s="113">
        <v>8.0399999999999999E-2</v>
      </c>
      <c r="S67" s="113">
        <v>4.4900000000000002E-2</v>
      </c>
      <c r="T67" s="216">
        <v>0.2284886312973696</v>
      </c>
      <c r="U67" s="216">
        <v>0.2284886312973696</v>
      </c>
      <c r="V67" s="113">
        <v>1.4712438698172091E-2</v>
      </c>
    </row>
    <row r="68" spans="1:22" s="110" customFormat="1" ht="15.75" x14ac:dyDescent="0.25">
      <c r="A68" s="112" t="s">
        <v>91</v>
      </c>
      <c r="B68" s="113">
        <v>0.79</v>
      </c>
      <c r="C68" s="113">
        <v>0.79</v>
      </c>
      <c r="D68" s="113">
        <v>0.8</v>
      </c>
      <c r="E68" s="113">
        <v>0.8</v>
      </c>
      <c r="F68" s="113">
        <v>0.73</v>
      </c>
      <c r="G68" s="113">
        <v>0.88</v>
      </c>
      <c r="H68" s="113">
        <v>1.02</v>
      </c>
      <c r="I68" s="113">
        <v>1.02</v>
      </c>
      <c r="J68" s="113">
        <v>1.02</v>
      </c>
      <c r="K68" s="113">
        <v>1.03</v>
      </c>
      <c r="L68" s="113">
        <v>0.93</v>
      </c>
      <c r="M68" s="113">
        <v>1.1399999999999999</v>
      </c>
      <c r="N68" s="113">
        <v>0.1648</v>
      </c>
      <c r="O68" s="113">
        <v>0.189</v>
      </c>
      <c r="P68" s="113">
        <v>0.1817</v>
      </c>
      <c r="Q68" s="113">
        <v>0.17699999999999999</v>
      </c>
      <c r="R68" s="113">
        <v>0.14369999999999999</v>
      </c>
      <c r="S68" s="113">
        <v>0.2019</v>
      </c>
      <c r="T68" s="216">
        <v>0.20436800436800437</v>
      </c>
      <c r="U68" s="216">
        <v>0.20256620256620256</v>
      </c>
      <c r="V68" s="113">
        <v>0.17226317226317225</v>
      </c>
    </row>
    <row r="69" spans="1:22" s="110" customFormat="1" ht="15.75" x14ac:dyDescent="0.25">
      <c r="A69" s="112" t="s">
        <v>106</v>
      </c>
      <c r="B69" s="113">
        <v>1</v>
      </c>
      <c r="C69" s="113">
        <v>0.84</v>
      </c>
      <c r="D69" s="113">
        <v>0.82</v>
      </c>
      <c r="E69" s="113">
        <v>0.81</v>
      </c>
      <c r="F69" s="113">
        <v>0.82</v>
      </c>
      <c r="G69" s="113">
        <v>0.61</v>
      </c>
      <c r="H69" s="113">
        <v>1.31</v>
      </c>
      <c r="I69" s="113">
        <v>1.0900000000000001</v>
      </c>
      <c r="J69" s="113">
        <v>1.06</v>
      </c>
      <c r="K69" s="113">
        <v>1.06</v>
      </c>
      <c r="L69" s="113">
        <v>1.05</v>
      </c>
      <c r="M69" s="113">
        <v>0.8</v>
      </c>
      <c r="N69" s="113">
        <v>0.48970000000000002</v>
      </c>
      <c r="O69" s="113">
        <v>0.42299999999999999</v>
      </c>
      <c r="P69" s="113">
        <v>0.38250000000000001</v>
      </c>
      <c r="Q69" s="113">
        <v>0.41799999999999998</v>
      </c>
      <c r="R69" s="113">
        <v>0.38500000000000001</v>
      </c>
      <c r="S69" s="113">
        <v>0.33119999999999999</v>
      </c>
      <c r="T69" s="216">
        <v>0.17288992609879425</v>
      </c>
      <c r="U69" s="216">
        <v>0.17288992609879425</v>
      </c>
      <c r="V69" s="113">
        <v>7.1567483469467133E-2</v>
      </c>
    </row>
    <row r="70" spans="1:22" s="110" customFormat="1" ht="15.75" x14ac:dyDescent="0.25">
      <c r="A70" s="112" t="s">
        <v>89</v>
      </c>
      <c r="B70" s="113">
        <v>0.87</v>
      </c>
      <c r="C70" s="113">
        <v>0.86</v>
      </c>
      <c r="D70" s="113">
        <v>0.83</v>
      </c>
      <c r="E70" s="113">
        <v>0.86</v>
      </c>
      <c r="F70" s="113">
        <v>0.8</v>
      </c>
      <c r="G70" s="113">
        <v>0.68</v>
      </c>
      <c r="H70" s="113">
        <v>1.08</v>
      </c>
      <c r="I70" s="113">
        <v>1.07</v>
      </c>
      <c r="J70" s="113">
        <v>1.03</v>
      </c>
      <c r="K70" s="113">
        <v>1.08</v>
      </c>
      <c r="L70" s="113">
        <v>1.01</v>
      </c>
      <c r="M70" s="113">
        <v>0.83</v>
      </c>
      <c r="N70" s="113">
        <v>0.3286</v>
      </c>
      <c r="O70" s="113">
        <v>0.34439999999999998</v>
      </c>
      <c r="P70" s="113">
        <v>0.31990000000000002</v>
      </c>
      <c r="Q70" s="113">
        <v>0.32069999999999999</v>
      </c>
      <c r="R70" s="113">
        <v>0.31490000000000001</v>
      </c>
      <c r="S70" s="113">
        <v>0.23669999999999999</v>
      </c>
      <c r="T70" s="216">
        <v>0.30709894443800023</v>
      </c>
      <c r="U70" s="216">
        <v>0.29515137455051615</v>
      </c>
      <c r="V70" s="113">
        <v>0.14708270502261919</v>
      </c>
    </row>
    <row r="71" spans="1:22" s="110" customFormat="1" ht="15.75" x14ac:dyDescent="0.25">
      <c r="A71" s="112" t="s">
        <v>85</v>
      </c>
      <c r="B71" s="113">
        <v>0.85</v>
      </c>
      <c r="C71" s="113">
        <v>0.78</v>
      </c>
      <c r="D71" s="113">
        <v>0.76</v>
      </c>
      <c r="E71" s="113">
        <v>0.76</v>
      </c>
      <c r="F71" s="113">
        <v>0.79</v>
      </c>
      <c r="G71" s="113">
        <v>0.67</v>
      </c>
      <c r="H71" s="113">
        <v>1.03</v>
      </c>
      <c r="I71" s="113">
        <v>0.94</v>
      </c>
      <c r="J71" s="113">
        <v>0.92</v>
      </c>
      <c r="K71" s="113">
        <v>0.92</v>
      </c>
      <c r="L71" s="113">
        <v>0.96</v>
      </c>
      <c r="M71" s="113">
        <v>0.81</v>
      </c>
      <c r="N71" s="113">
        <v>3.3500000000000002E-2</v>
      </c>
      <c r="O71" s="113">
        <v>2.8299999999999999E-2</v>
      </c>
      <c r="P71" s="113">
        <v>4.48E-2</v>
      </c>
      <c r="Q71" s="113">
        <v>4.1599999999999998E-2</v>
      </c>
      <c r="R71" s="113">
        <v>6.1100000000000002E-2</v>
      </c>
      <c r="S71" s="113">
        <v>4.1000000000000002E-2</v>
      </c>
      <c r="T71" s="216">
        <v>0.2344597927972373</v>
      </c>
      <c r="U71" s="216">
        <v>0.23051307350764677</v>
      </c>
      <c r="V71" s="113">
        <v>0.12271830291070547</v>
      </c>
    </row>
    <row r="72" spans="1:22" s="110" customFormat="1" ht="15.75" x14ac:dyDescent="0.25">
      <c r="A72" s="112" t="s">
        <v>190</v>
      </c>
      <c r="B72" s="113">
        <v>0.78</v>
      </c>
      <c r="C72" s="113">
        <v>0.73</v>
      </c>
      <c r="D72" s="113">
        <v>0.77</v>
      </c>
      <c r="E72" s="113">
        <v>0.65</v>
      </c>
      <c r="F72" s="113">
        <v>0.79</v>
      </c>
      <c r="G72" s="113">
        <v>0.85</v>
      </c>
      <c r="H72" s="113">
        <v>1.02</v>
      </c>
      <c r="I72" s="113">
        <v>0.95</v>
      </c>
      <c r="J72" s="113">
        <v>1.01</v>
      </c>
      <c r="K72" s="113">
        <v>0.84</v>
      </c>
      <c r="L72" s="113">
        <v>1.03</v>
      </c>
      <c r="M72" s="113">
        <v>1.1000000000000001</v>
      </c>
      <c r="N72" s="113">
        <v>1.1000000000000001E-3</v>
      </c>
      <c r="O72" s="113">
        <v>1.2999999999999999E-3</v>
      </c>
      <c r="P72" s="113">
        <v>1E-3</v>
      </c>
      <c r="Q72" s="113">
        <v>1.5E-3</v>
      </c>
      <c r="R72" s="113">
        <v>2.0999999999999999E-3</v>
      </c>
      <c r="S72" s="113">
        <v>0</v>
      </c>
      <c r="T72" s="216">
        <v>0.29015698680833285</v>
      </c>
      <c r="U72" s="216">
        <v>0.2886050259654987</v>
      </c>
      <c r="V72" s="113">
        <v>3.0263236435265326E-2</v>
      </c>
    </row>
    <row r="73" spans="1:22" s="110" customFormat="1" ht="15.75" x14ac:dyDescent="0.25">
      <c r="A73" s="112" t="s">
        <v>164</v>
      </c>
      <c r="B73" s="113">
        <v>0.94</v>
      </c>
      <c r="C73" s="113">
        <v>0.94</v>
      </c>
      <c r="D73" s="113">
        <v>0.85</v>
      </c>
      <c r="E73" s="113">
        <v>0.91</v>
      </c>
      <c r="F73" s="113">
        <v>0.92</v>
      </c>
      <c r="G73" s="113">
        <v>0.73</v>
      </c>
      <c r="H73" s="113">
        <v>1.2</v>
      </c>
      <c r="I73" s="113">
        <v>1.21</v>
      </c>
      <c r="J73" s="113">
        <v>1.08</v>
      </c>
      <c r="K73" s="113">
        <v>1.17</v>
      </c>
      <c r="L73" s="113">
        <v>1.18</v>
      </c>
      <c r="M73" s="113">
        <v>0.93</v>
      </c>
      <c r="N73" s="113">
        <v>0.2641</v>
      </c>
      <c r="O73" s="113">
        <v>0.24490000000000001</v>
      </c>
      <c r="P73" s="113">
        <v>0.25690000000000002</v>
      </c>
      <c r="Q73" s="113">
        <v>0.26919999999999999</v>
      </c>
      <c r="R73" s="113">
        <v>0.2447</v>
      </c>
      <c r="S73" s="113">
        <v>0.2336</v>
      </c>
      <c r="T73" s="216">
        <v>0.36105156267629473</v>
      </c>
      <c r="U73" s="216">
        <v>0.35947196208958593</v>
      </c>
      <c r="V73" s="113">
        <v>1.7939749520478394E-2</v>
      </c>
    </row>
    <row r="74" spans="1:22" s="110" customFormat="1" ht="15.75" x14ac:dyDescent="0.25">
      <c r="A74" s="112" t="s">
        <v>209</v>
      </c>
      <c r="B74" s="113">
        <v>0.62</v>
      </c>
      <c r="C74" s="113">
        <v>0.64</v>
      </c>
      <c r="D74" s="113">
        <v>0.7</v>
      </c>
      <c r="E74" s="113">
        <v>0.67</v>
      </c>
      <c r="F74" s="113">
        <v>0.7</v>
      </c>
      <c r="G74" s="113">
        <v>0.62</v>
      </c>
      <c r="H74" s="113">
        <v>1.03</v>
      </c>
      <c r="I74" s="113">
        <v>1.07</v>
      </c>
      <c r="J74" s="113">
        <v>1.1499999999999999</v>
      </c>
      <c r="K74" s="113">
        <v>1.1000000000000001</v>
      </c>
      <c r="L74" s="113">
        <v>1.1599999999999999</v>
      </c>
      <c r="M74" s="113">
        <v>1.01</v>
      </c>
      <c r="N74" s="113">
        <v>0</v>
      </c>
      <c r="O74" s="113">
        <v>0</v>
      </c>
      <c r="P74" s="113">
        <v>0</v>
      </c>
      <c r="Q74" s="113">
        <v>0</v>
      </c>
      <c r="R74" s="113">
        <v>0</v>
      </c>
      <c r="S74" s="113">
        <v>0</v>
      </c>
      <c r="T74" s="216">
        <v>0.11741863905325443</v>
      </c>
      <c r="U74" s="216">
        <v>0.19360207100591717</v>
      </c>
      <c r="V74" s="113">
        <v>9.2455621301775148E-2</v>
      </c>
    </row>
    <row r="75" spans="1:22" s="110" customFormat="1" ht="15.75" x14ac:dyDescent="0.25">
      <c r="A75" s="112" t="s">
        <v>156</v>
      </c>
      <c r="B75" s="113">
        <v>0.88</v>
      </c>
      <c r="C75" s="113">
        <v>0.82</v>
      </c>
      <c r="D75" s="113">
        <v>0.77</v>
      </c>
      <c r="E75" s="113">
        <v>0.81</v>
      </c>
      <c r="F75" s="113">
        <v>0.78</v>
      </c>
      <c r="G75" s="113">
        <v>0.75</v>
      </c>
      <c r="H75" s="113">
        <v>1.1000000000000001</v>
      </c>
      <c r="I75" s="113">
        <v>1.02</v>
      </c>
      <c r="J75" s="113">
        <v>0.94</v>
      </c>
      <c r="K75" s="113">
        <v>1.02</v>
      </c>
      <c r="L75" s="113">
        <v>1</v>
      </c>
      <c r="M75" s="113">
        <v>0.92</v>
      </c>
      <c r="N75" s="113">
        <v>0.26319999999999999</v>
      </c>
      <c r="O75" s="113">
        <v>0.21299999999999999</v>
      </c>
      <c r="P75" s="113">
        <v>0.20949999999999999</v>
      </c>
      <c r="Q75" s="113">
        <v>0.24460000000000001</v>
      </c>
      <c r="R75" s="113">
        <v>0.25650000000000001</v>
      </c>
      <c r="S75" s="113">
        <v>0.2084</v>
      </c>
      <c r="T75" s="216">
        <v>0.31718395155185464</v>
      </c>
      <c r="U75" s="216">
        <v>0.31623769871309615</v>
      </c>
      <c r="V75" s="113">
        <v>0.19275170325510976</v>
      </c>
    </row>
    <row r="76" spans="1:22" s="110" customFormat="1" ht="15.75" x14ac:dyDescent="0.25">
      <c r="A76" s="112" t="s">
        <v>154</v>
      </c>
      <c r="B76" s="113">
        <v>1.02</v>
      </c>
      <c r="C76" s="113">
        <v>0.96</v>
      </c>
      <c r="D76" s="113">
        <v>0.93</v>
      </c>
      <c r="E76" s="113">
        <v>0.94</v>
      </c>
      <c r="F76" s="113">
        <v>1.08</v>
      </c>
      <c r="G76" s="113">
        <v>0.95</v>
      </c>
      <c r="H76" s="113">
        <v>1.32</v>
      </c>
      <c r="I76" s="113">
        <v>1.24</v>
      </c>
      <c r="J76" s="113">
        <v>1.2</v>
      </c>
      <c r="K76" s="113">
        <v>1.22</v>
      </c>
      <c r="L76" s="113">
        <v>1.4</v>
      </c>
      <c r="M76" s="113">
        <v>1.24</v>
      </c>
      <c r="N76" s="113">
        <v>0.40039999999999998</v>
      </c>
      <c r="O76" s="113">
        <v>0.34720000000000001</v>
      </c>
      <c r="P76" s="113">
        <v>0.38629999999999998</v>
      </c>
      <c r="Q76" s="113">
        <v>0.34410000000000002</v>
      </c>
      <c r="R76" s="113">
        <v>0.3967</v>
      </c>
      <c r="S76" s="113">
        <v>0.3705</v>
      </c>
      <c r="T76" s="216">
        <v>0.27289419325223779</v>
      </c>
      <c r="U76" s="216">
        <v>0.26960446790605158</v>
      </c>
      <c r="V76" s="113">
        <v>3.8864662229362711E-2</v>
      </c>
    </row>
    <row r="77" spans="1:22" s="110" customFormat="1" ht="15.75" x14ac:dyDescent="0.25">
      <c r="A77" s="112" t="s">
        <v>96</v>
      </c>
      <c r="B77" s="113">
        <v>0.97</v>
      </c>
      <c r="C77" s="113">
        <v>0.84</v>
      </c>
      <c r="D77" s="113">
        <v>0.81</v>
      </c>
      <c r="E77" s="113">
        <v>0.81</v>
      </c>
      <c r="F77" s="113">
        <v>1.29</v>
      </c>
      <c r="G77" s="113">
        <v>0.96</v>
      </c>
      <c r="H77" s="113">
        <v>1.28</v>
      </c>
      <c r="I77" s="113">
        <v>1.0900000000000001</v>
      </c>
      <c r="J77" s="113">
        <v>1.06</v>
      </c>
      <c r="K77" s="113">
        <v>1.06</v>
      </c>
      <c r="L77" s="113">
        <v>1.68</v>
      </c>
      <c r="M77" s="113">
        <v>1.26</v>
      </c>
      <c r="N77" s="113">
        <v>0.44080000000000003</v>
      </c>
      <c r="O77" s="113">
        <v>0.35020000000000001</v>
      </c>
      <c r="P77" s="113">
        <v>0.32890000000000003</v>
      </c>
      <c r="Q77" s="113">
        <v>0.35639999999999999</v>
      </c>
      <c r="R77" s="113">
        <v>0.52769999999999995</v>
      </c>
      <c r="S77" s="113">
        <v>0.42980000000000002</v>
      </c>
      <c r="T77" s="217">
        <v>0.26102110022607383</v>
      </c>
      <c r="U77" s="217">
        <v>0.25546345139412208</v>
      </c>
      <c r="V77" s="218">
        <v>3.1085154483798043E-3</v>
      </c>
    </row>
    <row r="78" spans="1:22" s="110" customFormat="1" ht="15.75" x14ac:dyDescent="0.25">
      <c r="A78" s="112" t="s">
        <v>170</v>
      </c>
      <c r="B78" s="113">
        <v>0.7</v>
      </c>
      <c r="C78" s="113">
        <v>0.7</v>
      </c>
      <c r="D78" s="113">
        <v>0.68</v>
      </c>
      <c r="E78" s="113">
        <v>0.79</v>
      </c>
      <c r="F78" s="113">
        <v>0.73</v>
      </c>
      <c r="G78" s="113">
        <v>0.7</v>
      </c>
      <c r="H78" s="113">
        <v>0.94</v>
      </c>
      <c r="I78" s="113">
        <v>0.94</v>
      </c>
      <c r="J78" s="113">
        <v>0.92</v>
      </c>
      <c r="K78" s="113">
        <v>1.05</v>
      </c>
      <c r="L78" s="113">
        <v>0.98</v>
      </c>
      <c r="M78" s="113">
        <v>0.95</v>
      </c>
      <c r="N78" s="113">
        <v>1.8E-3</v>
      </c>
      <c r="O78" s="113">
        <v>1E-3</v>
      </c>
      <c r="P78" s="113">
        <v>1.2999999999999999E-3</v>
      </c>
      <c r="Q78" s="113">
        <v>2.0999999999999999E-3</v>
      </c>
      <c r="R78" s="113">
        <v>1.1000000000000001E-3</v>
      </c>
      <c r="S78" s="113">
        <v>1.8E-3</v>
      </c>
      <c r="T78" s="216">
        <v>0.55048622366288491</v>
      </c>
      <c r="U78" s="216">
        <v>0.550162074554295</v>
      </c>
      <c r="V78" s="113">
        <v>0.37009724473257699</v>
      </c>
    </row>
    <row r="79" spans="1:22" s="110" customFormat="1" ht="15.75" x14ac:dyDescent="0.25">
      <c r="A79" s="112" t="s">
        <v>168</v>
      </c>
      <c r="B79" s="113">
        <v>0.73</v>
      </c>
      <c r="C79" s="113">
        <v>0.7</v>
      </c>
      <c r="D79" s="113">
        <v>0.68</v>
      </c>
      <c r="E79" s="113">
        <v>0.78</v>
      </c>
      <c r="F79" s="113">
        <v>0.72</v>
      </c>
      <c r="G79" s="113">
        <v>0.83</v>
      </c>
      <c r="H79" s="113">
        <v>1.22</v>
      </c>
      <c r="I79" s="113">
        <v>1.1599999999999999</v>
      </c>
      <c r="J79" s="113">
        <v>1.1299999999999999</v>
      </c>
      <c r="K79" s="113">
        <v>1.3</v>
      </c>
      <c r="L79" s="113">
        <v>1.2</v>
      </c>
      <c r="M79" s="113">
        <v>1.37</v>
      </c>
      <c r="N79" s="113">
        <v>3.0599999999999999E-2</v>
      </c>
      <c r="O79" s="113">
        <v>2.3199999999999998E-2</v>
      </c>
      <c r="P79" s="113">
        <v>2.3199999999999998E-2</v>
      </c>
      <c r="Q79" s="113">
        <v>2.3099999999999999E-2</v>
      </c>
      <c r="R79" s="113">
        <v>2.1299999999999999E-2</v>
      </c>
      <c r="S79" s="113">
        <v>1.9900000000000001E-2</v>
      </c>
      <c r="T79" s="216">
        <v>0.29467691765948706</v>
      </c>
      <c r="U79" s="216">
        <v>0.28604965080110334</v>
      </c>
      <c r="V79" s="113">
        <v>9.9771113328246969E-3</v>
      </c>
    </row>
    <row r="80" spans="1:22" s="110" customFormat="1" ht="15.75" x14ac:dyDescent="0.25">
      <c r="A80" s="112" t="s">
        <v>121</v>
      </c>
      <c r="B80" s="113">
        <v>0.87</v>
      </c>
      <c r="C80" s="113">
        <v>0.94</v>
      </c>
      <c r="D80" s="113">
        <v>0.83</v>
      </c>
      <c r="E80" s="113">
        <v>0.88</v>
      </c>
      <c r="F80" s="113">
        <v>0.83</v>
      </c>
      <c r="G80" s="113">
        <v>0.83</v>
      </c>
      <c r="H80" s="113">
        <v>1.1100000000000001</v>
      </c>
      <c r="I80" s="113">
        <v>1.2</v>
      </c>
      <c r="J80" s="113">
        <v>1.06</v>
      </c>
      <c r="K80" s="113">
        <v>1.1299999999999999</v>
      </c>
      <c r="L80" s="113">
        <v>1.07</v>
      </c>
      <c r="M80" s="113">
        <v>1.06</v>
      </c>
      <c r="N80" s="113">
        <v>0</v>
      </c>
      <c r="O80" s="113">
        <v>0</v>
      </c>
      <c r="P80" s="113">
        <v>0</v>
      </c>
      <c r="Q80" s="113">
        <v>0</v>
      </c>
      <c r="R80" s="113">
        <v>0</v>
      </c>
      <c r="S80" s="113">
        <v>1.8200000000000001E-2</v>
      </c>
      <c r="T80" s="216">
        <v>0.15843000158906723</v>
      </c>
      <c r="U80" s="216">
        <v>0.15827109486731289</v>
      </c>
      <c r="V80" s="113">
        <v>5.6464855130038669E-2</v>
      </c>
    </row>
    <row r="81" spans="1:23" s="110" customFormat="1" ht="15.75" x14ac:dyDescent="0.25">
      <c r="A81" s="112" t="s">
        <v>188</v>
      </c>
      <c r="B81" s="113"/>
      <c r="C81" s="113"/>
      <c r="D81" s="113"/>
      <c r="E81" s="113"/>
      <c r="F81" s="113"/>
      <c r="G81" s="113"/>
      <c r="H81" s="113"/>
      <c r="I81" s="113"/>
      <c r="J81" s="113"/>
      <c r="K81" s="113"/>
      <c r="L81" s="113"/>
      <c r="M81" s="113"/>
      <c r="N81" s="113"/>
      <c r="O81" s="113"/>
      <c r="P81" s="113"/>
      <c r="Q81" s="113"/>
      <c r="R81" s="113"/>
      <c r="S81" s="113"/>
      <c r="T81" s="216">
        <v>0.11926662912208247</v>
      </c>
      <c r="U81" s="216">
        <v>0.11657593392153182</v>
      </c>
      <c r="V81" s="113">
        <v>5.5565984606720478E-2</v>
      </c>
    </row>
    <row r="82" spans="1:23" s="110" customFormat="1" ht="15.75" x14ac:dyDescent="0.25">
      <c r="A82" s="112" t="s">
        <v>201</v>
      </c>
      <c r="B82" s="113">
        <v>0.62</v>
      </c>
      <c r="C82" s="113">
        <v>0.61</v>
      </c>
      <c r="D82" s="113">
        <v>0.61</v>
      </c>
      <c r="E82" s="113">
        <v>0.57999999999999996</v>
      </c>
      <c r="F82" s="113">
        <v>0.82</v>
      </c>
      <c r="G82" s="113">
        <v>0.69</v>
      </c>
      <c r="H82" s="113">
        <v>1.02</v>
      </c>
      <c r="I82" s="113">
        <v>1</v>
      </c>
      <c r="J82" s="113">
        <v>1</v>
      </c>
      <c r="K82" s="113">
        <v>0.95</v>
      </c>
      <c r="L82" s="113">
        <v>1.34</v>
      </c>
      <c r="M82" s="113">
        <v>1.1100000000000001</v>
      </c>
      <c r="N82" s="113">
        <v>0</v>
      </c>
      <c r="O82" s="113">
        <v>0</v>
      </c>
      <c r="P82" s="113">
        <v>0</v>
      </c>
      <c r="Q82" s="113">
        <v>0</v>
      </c>
      <c r="R82" s="113">
        <v>0</v>
      </c>
      <c r="S82" s="113">
        <v>0</v>
      </c>
      <c r="T82" s="216">
        <v>0.68777122510292643</v>
      </c>
      <c r="U82" s="216">
        <v>0.68560142427951487</v>
      </c>
      <c r="V82" s="113">
        <v>0.40697674418604651</v>
      </c>
    </row>
    <row r="83" spans="1:23" s="110" customFormat="1" ht="15.75" x14ac:dyDescent="0.25">
      <c r="A83" s="112" t="s">
        <v>119</v>
      </c>
      <c r="B83" s="113">
        <v>0.52</v>
      </c>
      <c r="C83" s="113">
        <v>0.57999999999999996</v>
      </c>
      <c r="D83" s="113">
        <v>0.54</v>
      </c>
      <c r="E83" s="113">
        <v>0.54</v>
      </c>
      <c r="F83" s="113">
        <v>0.54</v>
      </c>
      <c r="G83" s="113">
        <v>0.54</v>
      </c>
      <c r="H83" s="113">
        <v>0.64</v>
      </c>
      <c r="I83" s="113">
        <v>0.72</v>
      </c>
      <c r="J83" s="113">
        <v>0.66</v>
      </c>
      <c r="K83" s="113">
        <v>0.66</v>
      </c>
      <c r="L83" s="113">
        <v>0.65</v>
      </c>
      <c r="M83" s="113">
        <v>0.65</v>
      </c>
      <c r="N83" s="113">
        <v>0</v>
      </c>
      <c r="O83" s="113">
        <v>0</v>
      </c>
      <c r="P83" s="113">
        <v>0</v>
      </c>
      <c r="Q83" s="113">
        <v>0</v>
      </c>
      <c r="R83" s="113">
        <v>0</v>
      </c>
      <c r="S83" s="113">
        <v>0</v>
      </c>
      <c r="T83" s="216">
        <v>0.15743509989233162</v>
      </c>
      <c r="U83" s="216">
        <v>0.15037683933484866</v>
      </c>
      <c r="V83" s="113">
        <v>1.7944730230888863E-3</v>
      </c>
    </row>
    <row r="84" spans="1:23" s="110" customFormat="1" ht="15.75" x14ac:dyDescent="0.25">
      <c r="A84" s="112" t="s">
        <v>186</v>
      </c>
      <c r="B84" s="113">
        <v>0.68</v>
      </c>
      <c r="C84" s="113">
        <v>0.73</v>
      </c>
      <c r="D84" s="113">
        <v>0.68</v>
      </c>
      <c r="E84" s="113">
        <v>0.66</v>
      </c>
      <c r="F84" s="113">
        <v>1.1000000000000001</v>
      </c>
      <c r="G84" s="113">
        <v>0.94</v>
      </c>
      <c r="H84" s="113">
        <v>0.92</v>
      </c>
      <c r="I84" s="113">
        <v>0.99</v>
      </c>
      <c r="J84" s="113">
        <v>0.93</v>
      </c>
      <c r="K84" s="113">
        <v>0.9</v>
      </c>
      <c r="L84" s="113">
        <v>1.51</v>
      </c>
      <c r="M84" s="113">
        <v>1.29</v>
      </c>
      <c r="N84" s="113">
        <v>7.7000000000000002E-3</v>
      </c>
      <c r="O84" s="113">
        <v>7.6E-3</v>
      </c>
      <c r="P84" s="113">
        <v>1.4E-2</v>
      </c>
      <c r="Q84" s="113">
        <v>1.17E-2</v>
      </c>
      <c r="R84" s="113">
        <v>1.37E-2</v>
      </c>
      <c r="S84" s="113">
        <v>6.6E-3</v>
      </c>
      <c r="T84" s="216">
        <v>0.27395796223726399</v>
      </c>
      <c r="U84" s="216">
        <v>0.27296045600285002</v>
      </c>
      <c r="V84" s="113">
        <v>0.26141788386177411</v>
      </c>
    </row>
    <row r="85" spans="1:23" s="110" customFormat="1" ht="15.75" x14ac:dyDescent="0.25">
      <c r="A85" s="112" t="s">
        <v>137</v>
      </c>
      <c r="B85" s="113">
        <v>0.93</v>
      </c>
      <c r="C85" s="113">
        <v>0.94</v>
      </c>
      <c r="D85" s="113">
        <v>0.56000000000000005</v>
      </c>
      <c r="E85" s="113">
        <v>0.92</v>
      </c>
      <c r="F85" s="113">
        <v>0.91</v>
      </c>
      <c r="G85" s="113">
        <v>0.72</v>
      </c>
      <c r="H85" s="113">
        <v>1.25</v>
      </c>
      <c r="I85" s="113">
        <v>1.26</v>
      </c>
      <c r="J85" s="113">
        <v>0.75</v>
      </c>
      <c r="K85" s="113">
        <v>1.25</v>
      </c>
      <c r="L85" s="113">
        <v>1.22</v>
      </c>
      <c r="M85" s="113">
        <v>0.97</v>
      </c>
      <c r="N85" s="113">
        <v>0.55130000000000001</v>
      </c>
      <c r="O85" s="113">
        <v>0.52969999999999995</v>
      </c>
      <c r="P85" s="113">
        <v>0.26019999999999999</v>
      </c>
      <c r="Q85" s="113">
        <v>0.59119999999999995</v>
      </c>
      <c r="R85" s="113">
        <v>0.42909999999999998</v>
      </c>
      <c r="S85" s="113">
        <v>0.38009999999999999</v>
      </c>
      <c r="T85" s="216">
        <v>0.30152200740436036</v>
      </c>
      <c r="U85" s="216">
        <v>0.30083641848347731</v>
      </c>
      <c r="V85" s="113">
        <v>2.0841903194844372E-2</v>
      </c>
    </row>
    <row r="86" spans="1:23" s="110" customFormat="1" ht="15.75" x14ac:dyDescent="0.25">
      <c r="A86" s="112" t="s">
        <v>148</v>
      </c>
      <c r="B86" s="113">
        <v>0.6</v>
      </c>
      <c r="C86" s="113">
        <v>0.69</v>
      </c>
      <c r="D86" s="113">
        <v>0.62</v>
      </c>
      <c r="E86" s="113">
        <v>0.63</v>
      </c>
      <c r="F86" s="113">
        <v>0.66</v>
      </c>
      <c r="G86" s="113">
        <v>0.65</v>
      </c>
      <c r="H86" s="113">
        <v>0.73</v>
      </c>
      <c r="I86" s="113">
        <v>0.84</v>
      </c>
      <c r="J86" s="113">
        <v>0.75</v>
      </c>
      <c r="K86" s="113">
        <v>0.76</v>
      </c>
      <c r="L86" s="113">
        <v>0.81</v>
      </c>
      <c r="M86" s="113">
        <v>0.79</v>
      </c>
      <c r="N86" s="113">
        <v>5.1999999999999998E-3</v>
      </c>
      <c r="O86" s="113">
        <v>1.26E-2</v>
      </c>
      <c r="P86" s="113">
        <v>1.2E-2</v>
      </c>
      <c r="Q86" s="113">
        <v>5.5999999999999999E-3</v>
      </c>
      <c r="R86" s="113">
        <v>2.12E-2</v>
      </c>
      <c r="S86" s="113">
        <v>1.5100000000000001E-2</v>
      </c>
      <c r="T86" s="216">
        <v>0.38512179065174457</v>
      </c>
      <c r="U86" s="216">
        <v>0.38490234803598861</v>
      </c>
      <c r="V86" s="113">
        <v>0.12519201228878649</v>
      </c>
    </row>
    <row r="87" spans="1:23" s="110" customFormat="1" ht="15.75" x14ac:dyDescent="0.25">
      <c r="A87" s="112" t="s">
        <v>127</v>
      </c>
      <c r="B87" s="113">
        <v>0.32</v>
      </c>
      <c r="C87" s="113">
        <v>0.34</v>
      </c>
      <c r="D87" s="113">
        <v>0.37</v>
      </c>
      <c r="E87" s="113">
        <v>0.36</v>
      </c>
      <c r="F87" s="113">
        <v>0.35</v>
      </c>
      <c r="G87" s="113">
        <v>0.36</v>
      </c>
      <c r="H87" s="113">
        <v>0.71</v>
      </c>
      <c r="I87" s="113">
        <v>0.74</v>
      </c>
      <c r="J87" s="113">
        <v>0.79</v>
      </c>
      <c r="K87" s="113">
        <v>0.79</v>
      </c>
      <c r="L87" s="113">
        <v>0.77</v>
      </c>
      <c r="M87" s="113">
        <v>0.79</v>
      </c>
      <c r="N87" s="113"/>
      <c r="O87" s="113"/>
      <c r="P87" s="113"/>
      <c r="Q87" s="113"/>
      <c r="R87" s="113"/>
      <c r="S87" s="113"/>
      <c r="T87" s="216">
        <v>0.23358270989193683</v>
      </c>
      <c r="U87" s="216">
        <v>0.23358270989193683</v>
      </c>
      <c r="V87" s="113">
        <v>0.21546134663341646</v>
      </c>
    </row>
    <row r="88" spans="1:23" s="110" customFormat="1" ht="16.5" thickBot="1" x14ac:dyDescent="0.3">
      <c r="A88" s="109"/>
      <c r="B88" s="109"/>
      <c r="C88" s="109"/>
      <c r="D88" s="114"/>
      <c r="E88" s="114"/>
      <c r="F88" s="109"/>
      <c r="G88" s="109"/>
    </row>
    <row r="89" spans="1:23" s="110" customFormat="1" ht="36" customHeight="1" thickBot="1" x14ac:dyDescent="0.3">
      <c r="A89" s="255" t="s">
        <v>77</v>
      </c>
      <c r="B89" s="256"/>
      <c r="C89" s="256"/>
      <c r="D89" s="256"/>
      <c r="E89" s="256"/>
      <c r="F89" s="256"/>
      <c r="G89" s="256"/>
      <c r="H89" s="256"/>
      <c r="I89" s="256"/>
      <c r="J89" s="256"/>
      <c r="K89" s="256"/>
      <c r="L89" s="256"/>
      <c r="M89" s="256"/>
      <c r="N89" s="256"/>
      <c r="O89" s="256"/>
      <c r="P89" s="256"/>
      <c r="Q89" s="256"/>
      <c r="R89" s="256"/>
      <c r="S89" s="256"/>
      <c r="T89" s="256"/>
      <c r="U89" s="256"/>
      <c r="V89" s="256"/>
      <c r="W89" s="257"/>
    </row>
    <row r="90" spans="1:23" s="110" customFormat="1" ht="16.5" thickBot="1" x14ac:dyDescent="0.3">
      <c r="A90" s="109"/>
      <c r="B90" s="109"/>
      <c r="C90" s="109"/>
      <c r="D90" s="109"/>
      <c r="E90" s="109"/>
      <c r="F90" s="109"/>
      <c r="G90" s="109"/>
    </row>
    <row r="91" spans="1:23" ht="16.5" thickBot="1" x14ac:dyDescent="0.3">
      <c r="A91" s="120" t="s">
        <v>71</v>
      </c>
    </row>
    <row r="92" spans="1:23" x14ac:dyDescent="0.25">
      <c r="A92"/>
      <c r="B92" s="116" t="s">
        <v>72</v>
      </c>
    </row>
    <row r="93" spans="1:23" x14ac:dyDescent="0.25">
      <c r="A93" s="116" t="s">
        <v>73</v>
      </c>
      <c r="B93" s="300" t="s">
        <v>104</v>
      </c>
    </row>
    <row r="94" spans="1:23" x14ac:dyDescent="0.25">
      <c r="A94" s="227" t="s">
        <v>263</v>
      </c>
      <c r="B94" s="52">
        <v>0.88</v>
      </c>
    </row>
    <row r="95" spans="1:23" x14ac:dyDescent="0.25">
      <c r="A95" s="227" t="s">
        <v>267</v>
      </c>
      <c r="B95" s="52">
        <v>0.77</v>
      </c>
    </row>
    <row r="96" spans="1:23" x14ac:dyDescent="0.25">
      <c r="A96" s="227" t="s">
        <v>266</v>
      </c>
      <c r="B96" s="52">
        <v>0.84</v>
      </c>
    </row>
    <row r="97" spans="1:2" x14ac:dyDescent="0.25">
      <c r="A97" s="227" t="s">
        <v>276</v>
      </c>
      <c r="B97" s="52">
        <v>0.81</v>
      </c>
    </row>
    <row r="98" spans="1:2" x14ac:dyDescent="0.25">
      <c r="A98" s="227" t="s">
        <v>283</v>
      </c>
      <c r="B98" s="52">
        <v>0.7</v>
      </c>
    </row>
    <row r="99" spans="1:2" x14ac:dyDescent="0.25">
      <c r="A99" s="227" t="s">
        <v>295</v>
      </c>
      <c r="B99" s="52">
        <v>0.69</v>
      </c>
    </row>
    <row r="100" spans="1:2" ht="15.75" thickBot="1" x14ac:dyDescent="0.3"/>
    <row r="101" spans="1:2" ht="16.5" thickBot="1" x14ac:dyDescent="0.3">
      <c r="A101" s="121" t="s">
        <v>74</v>
      </c>
    </row>
    <row r="102" spans="1:2" x14ac:dyDescent="0.25">
      <c r="A102"/>
      <c r="B102" s="116" t="s">
        <v>72</v>
      </c>
    </row>
    <row r="103" spans="1:2" x14ac:dyDescent="0.25">
      <c r="A103" s="116" t="s">
        <v>73</v>
      </c>
      <c r="B103" s="300" t="s">
        <v>104</v>
      </c>
    </row>
    <row r="104" spans="1:2" x14ac:dyDescent="0.25">
      <c r="A104" s="227" t="s">
        <v>263</v>
      </c>
      <c r="B104" s="52">
        <v>1.01</v>
      </c>
    </row>
    <row r="105" spans="1:2" x14ac:dyDescent="0.25">
      <c r="A105" s="227" t="s">
        <v>267</v>
      </c>
      <c r="B105" s="52">
        <v>0.89</v>
      </c>
    </row>
    <row r="106" spans="1:2" x14ac:dyDescent="0.25">
      <c r="A106" s="227" t="s">
        <v>266</v>
      </c>
      <c r="B106" s="52">
        <v>0.97</v>
      </c>
    </row>
    <row r="107" spans="1:2" x14ac:dyDescent="0.25">
      <c r="A107" s="227" t="s">
        <v>276</v>
      </c>
      <c r="B107" s="52">
        <v>0.94</v>
      </c>
    </row>
    <row r="108" spans="1:2" x14ac:dyDescent="0.25">
      <c r="A108" s="227" t="s">
        <v>283</v>
      </c>
      <c r="B108" s="52">
        <v>0.79</v>
      </c>
    </row>
    <row r="109" spans="1:2" x14ac:dyDescent="0.25">
      <c r="A109" s="227" t="s">
        <v>295</v>
      </c>
      <c r="B109" s="52">
        <v>0.8</v>
      </c>
    </row>
    <row r="110" spans="1:2" ht="15.75" thickBot="1" x14ac:dyDescent="0.3">
      <c r="A110"/>
      <c r="B110"/>
    </row>
    <row r="111" spans="1:2" ht="16.5" thickBot="1" x14ac:dyDescent="0.3">
      <c r="A111" s="121" t="s">
        <v>75</v>
      </c>
    </row>
    <row r="112" spans="1:2" x14ac:dyDescent="0.25">
      <c r="A112"/>
      <c r="B112" s="116" t="s">
        <v>72</v>
      </c>
    </row>
    <row r="113" spans="1:4" x14ac:dyDescent="0.25">
      <c r="A113" s="116" t="s">
        <v>73</v>
      </c>
      <c r="B113" s="300" t="s">
        <v>104</v>
      </c>
    </row>
    <row r="114" spans="1:4" x14ac:dyDescent="0.25">
      <c r="A114" s="227" t="s">
        <v>263</v>
      </c>
      <c r="B114" s="52">
        <v>0.34649999999999997</v>
      </c>
    </row>
    <row r="115" spans="1:4" x14ac:dyDescent="0.25">
      <c r="A115" s="227" t="s">
        <v>267</v>
      </c>
      <c r="B115" s="52">
        <v>0.31180000000000002</v>
      </c>
    </row>
    <row r="116" spans="1:4" x14ac:dyDescent="0.25">
      <c r="A116" s="227" t="s">
        <v>277</v>
      </c>
      <c r="B116" s="52">
        <v>0.35820000000000002</v>
      </c>
    </row>
    <row r="117" spans="1:4" x14ac:dyDescent="0.25">
      <c r="A117" s="227" t="s">
        <v>276</v>
      </c>
      <c r="B117" s="52">
        <v>0.3322</v>
      </c>
    </row>
    <row r="118" spans="1:4" x14ac:dyDescent="0.25">
      <c r="A118" s="227" t="s">
        <v>283</v>
      </c>
      <c r="B118" s="52">
        <v>0.24079999999999999</v>
      </c>
    </row>
    <row r="119" spans="1:4" x14ac:dyDescent="0.25">
      <c r="A119" s="227" t="s">
        <v>295</v>
      </c>
      <c r="B119" s="52">
        <v>0.25409999999999999</v>
      </c>
    </row>
    <row r="120" spans="1:4" ht="15.75" thickBot="1" x14ac:dyDescent="0.3"/>
    <row r="121" spans="1:4" ht="16.5" thickBot="1" x14ac:dyDescent="0.3">
      <c r="A121" s="122" t="s">
        <v>76</v>
      </c>
    </row>
    <row r="122" spans="1:4" x14ac:dyDescent="0.25">
      <c r="A122"/>
      <c r="B122" s="116" t="s">
        <v>72</v>
      </c>
      <c r="C122"/>
      <c r="D122"/>
    </row>
    <row r="123" spans="1:4" x14ac:dyDescent="0.25">
      <c r="A123" s="116" t="s">
        <v>73</v>
      </c>
      <c r="B123" s="300" t="s">
        <v>104</v>
      </c>
      <c r="C123"/>
      <c r="D123"/>
    </row>
    <row r="124" spans="1:4" x14ac:dyDescent="0.25">
      <c r="A124" s="227" t="s">
        <v>78</v>
      </c>
      <c r="B124" s="52">
        <v>0.27191993233718637</v>
      </c>
    </row>
    <row r="125" spans="1:4" x14ac:dyDescent="0.25">
      <c r="A125" s="227" t="s">
        <v>79</v>
      </c>
      <c r="B125" s="52">
        <v>0.2662813645334085</v>
      </c>
    </row>
    <row r="126" spans="1:4" x14ac:dyDescent="0.25">
      <c r="A126" s="227" t="s">
        <v>80</v>
      </c>
      <c r="B126" s="52">
        <v>9.6560473639695513E-2</v>
      </c>
    </row>
    <row r="127" spans="1:4" ht="63.75" customHeight="1" x14ac:dyDescent="0.25"/>
  </sheetData>
  <mergeCells count="6">
    <mergeCell ref="A14:V14"/>
    <mergeCell ref="A89:W89"/>
    <mergeCell ref="B16:G16"/>
    <mergeCell ref="H16:M16"/>
    <mergeCell ref="N16:S16"/>
    <mergeCell ref="T16:V16"/>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X130"/>
  <sheetViews>
    <sheetView topLeftCell="A88" zoomScale="70" zoomScaleNormal="70" workbookViewId="0">
      <selection activeCell="X30" sqref="X30"/>
    </sheetView>
  </sheetViews>
  <sheetFormatPr defaultRowHeight="15" x14ac:dyDescent="0.25"/>
  <cols>
    <col min="1" max="1" width="11.140625" customWidth="1"/>
    <col min="2" max="2" width="45.28515625" bestFit="1" customWidth="1"/>
    <col min="3" max="3" width="18" customWidth="1"/>
    <col min="4" max="4" width="15" customWidth="1"/>
    <col min="5" max="5" width="9.140625" customWidth="1"/>
    <col min="6" max="6" width="11.28515625" customWidth="1"/>
    <col min="7" max="7" width="11.140625" customWidth="1"/>
    <col min="8" max="8" width="12.28515625" customWidth="1"/>
    <col min="9" max="9" width="13" customWidth="1"/>
    <col min="10" max="10" width="13.42578125" customWidth="1"/>
    <col min="11" max="11" width="12.85546875" customWidth="1"/>
    <col min="12" max="12" width="10.42578125" customWidth="1"/>
    <col min="13" max="13" width="12.140625" customWidth="1"/>
    <col min="14" max="14" width="11.85546875" customWidth="1"/>
    <col min="15" max="15" width="12.28515625" style="176" customWidth="1"/>
    <col min="16" max="16" width="7.5703125" customWidth="1"/>
  </cols>
  <sheetData>
    <row r="1" spans="1:16" ht="47.25" customHeight="1" x14ac:dyDescent="0.25">
      <c r="A1" s="269" t="s">
        <v>286</v>
      </c>
      <c r="B1" s="269"/>
      <c r="C1" s="269"/>
      <c r="D1" s="269"/>
      <c r="E1" s="269"/>
      <c r="F1" s="269"/>
      <c r="G1" s="269"/>
      <c r="H1" s="269"/>
      <c r="I1" s="269"/>
      <c r="J1" s="269"/>
      <c r="K1" s="269"/>
      <c r="L1" s="269"/>
      <c r="M1" s="269"/>
      <c r="N1" s="269"/>
      <c r="O1" s="269"/>
      <c r="P1" s="19"/>
    </row>
    <row r="2" spans="1:16" ht="48.75" customHeight="1" x14ac:dyDescent="0.25">
      <c r="A2" s="270" t="s">
        <v>0</v>
      </c>
      <c r="B2" s="271"/>
      <c r="C2" s="272" t="s">
        <v>61</v>
      </c>
      <c r="D2" s="272"/>
      <c r="E2" s="272"/>
      <c r="F2" s="272"/>
      <c r="G2" s="272"/>
      <c r="H2" s="272"/>
      <c r="I2" s="272"/>
      <c r="J2" s="272"/>
      <c r="K2" s="272"/>
      <c r="L2" s="272"/>
      <c r="M2" s="272"/>
      <c r="N2" s="272"/>
      <c r="O2" s="272"/>
    </row>
    <row r="3" spans="1:16" ht="41.25" customHeight="1" x14ac:dyDescent="0.25">
      <c r="A3" s="270" t="s">
        <v>1</v>
      </c>
      <c r="B3" s="271"/>
      <c r="C3" s="273" t="s">
        <v>230</v>
      </c>
      <c r="D3" s="273"/>
      <c r="E3" s="273"/>
      <c r="F3" s="273"/>
      <c r="G3" s="273"/>
      <c r="H3" s="273"/>
      <c r="I3" s="273"/>
      <c r="J3" s="273"/>
      <c r="K3" s="273"/>
      <c r="L3" s="273"/>
      <c r="M3" s="273"/>
      <c r="N3" s="273"/>
      <c r="O3" s="273"/>
    </row>
    <row r="4" spans="1:16" ht="41.25" customHeight="1" x14ac:dyDescent="0.25">
      <c r="A4" s="270" t="s">
        <v>41</v>
      </c>
      <c r="B4" s="271"/>
      <c r="C4" s="274" t="s">
        <v>287</v>
      </c>
      <c r="D4" s="274"/>
      <c r="E4" s="274"/>
      <c r="F4" s="274"/>
      <c r="G4" s="274"/>
      <c r="H4" s="274"/>
      <c r="I4" s="274"/>
      <c r="J4" s="274"/>
      <c r="K4" s="274"/>
      <c r="L4" s="274"/>
      <c r="M4" s="274"/>
      <c r="N4" s="274"/>
      <c r="O4" s="274"/>
      <c r="P4" s="19"/>
    </row>
    <row r="5" spans="1:16" x14ac:dyDescent="0.25">
      <c r="A5" s="73"/>
      <c r="B5" s="20"/>
      <c r="C5" s="20"/>
      <c r="D5" s="20"/>
      <c r="E5" s="20"/>
      <c r="F5" s="20"/>
      <c r="G5" s="20"/>
      <c r="H5" s="20"/>
      <c r="I5" s="20"/>
      <c r="J5" s="20"/>
      <c r="K5" s="20"/>
      <c r="L5" s="20"/>
      <c r="M5" s="20"/>
      <c r="N5" s="20"/>
      <c r="O5" s="174"/>
      <c r="P5" s="19"/>
    </row>
    <row r="6" spans="1:16" x14ac:dyDescent="0.25">
      <c r="A6" s="73"/>
      <c r="B6" s="20"/>
      <c r="C6" s="20"/>
      <c r="D6" s="20"/>
      <c r="E6" s="20"/>
      <c r="F6" s="20"/>
      <c r="G6" s="20"/>
      <c r="H6" s="20"/>
      <c r="I6" s="20"/>
      <c r="J6" s="20"/>
      <c r="K6" s="20"/>
      <c r="L6" s="20"/>
      <c r="M6" s="20"/>
      <c r="N6" s="20"/>
      <c r="O6" s="174"/>
      <c r="P6" s="19"/>
    </row>
    <row r="7" spans="1:16" x14ac:dyDescent="0.25">
      <c r="A7" s="73"/>
      <c r="B7" s="20"/>
      <c r="C7" s="20"/>
      <c r="D7" s="20"/>
      <c r="E7" s="20"/>
      <c r="F7" s="20"/>
      <c r="G7" s="20"/>
      <c r="H7" s="20"/>
      <c r="I7" s="20"/>
      <c r="J7" s="20"/>
      <c r="K7" s="20"/>
      <c r="L7" s="20"/>
      <c r="M7" s="20"/>
      <c r="N7" s="20"/>
      <c r="O7" s="174"/>
    </row>
    <row r="8" spans="1:16" x14ac:dyDescent="0.25">
      <c r="A8" s="73"/>
      <c r="B8" s="20"/>
      <c r="C8" s="20"/>
      <c r="D8" s="20"/>
      <c r="E8" s="20"/>
      <c r="F8" s="20"/>
      <c r="G8" s="20"/>
      <c r="H8" s="20"/>
      <c r="I8" s="20"/>
      <c r="J8" s="20"/>
      <c r="K8" s="20"/>
      <c r="L8" s="20"/>
      <c r="M8" s="20"/>
      <c r="N8" s="20"/>
      <c r="O8" s="174"/>
    </row>
    <row r="9" spans="1:16" x14ac:dyDescent="0.25">
      <c r="A9" s="73"/>
      <c r="B9" s="20"/>
      <c r="C9" s="20"/>
      <c r="D9" s="20"/>
      <c r="E9" s="20"/>
      <c r="F9" s="20"/>
      <c r="G9" s="20"/>
      <c r="H9" s="20"/>
      <c r="I9" s="20"/>
      <c r="J9" s="20"/>
      <c r="K9" s="20"/>
      <c r="L9" s="20"/>
      <c r="M9" s="20"/>
      <c r="N9" s="20"/>
      <c r="O9" s="174"/>
    </row>
    <row r="10" spans="1:16" x14ac:dyDescent="0.25">
      <c r="A10" s="73"/>
      <c r="B10" s="20"/>
      <c r="C10" s="20"/>
      <c r="D10" s="20"/>
      <c r="E10" s="20"/>
      <c r="F10" s="20"/>
      <c r="G10" s="20"/>
      <c r="H10" s="20"/>
      <c r="I10" s="20"/>
      <c r="J10" s="20"/>
      <c r="K10" s="20"/>
      <c r="L10" s="20"/>
      <c r="M10" s="20"/>
      <c r="N10" s="20"/>
      <c r="O10" s="174"/>
    </row>
    <row r="11" spans="1:16" x14ac:dyDescent="0.25">
      <c r="A11" s="73"/>
      <c r="B11" s="20"/>
      <c r="C11" s="20"/>
      <c r="D11" s="20"/>
      <c r="E11" s="20"/>
      <c r="F11" s="20"/>
      <c r="G11" s="20"/>
      <c r="H11" s="20"/>
      <c r="I11" s="20"/>
      <c r="J11" s="20"/>
      <c r="K11" s="20"/>
      <c r="L11" s="20"/>
      <c r="M11" s="20"/>
      <c r="N11" s="20"/>
      <c r="O11" s="174"/>
    </row>
    <row r="12" spans="1:16" x14ac:dyDescent="0.25">
      <c r="A12" s="73"/>
      <c r="B12" s="20"/>
      <c r="C12" s="20"/>
      <c r="D12" s="20"/>
      <c r="E12" s="20"/>
      <c r="F12" s="20"/>
      <c r="G12" s="20"/>
      <c r="H12" s="20"/>
      <c r="I12" s="20"/>
      <c r="J12" s="20"/>
      <c r="K12" s="20"/>
      <c r="L12" s="20"/>
      <c r="M12" s="20"/>
      <c r="N12" s="20"/>
      <c r="O12" s="174"/>
    </row>
    <row r="13" spans="1:16" x14ac:dyDescent="0.25">
      <c r="A13" s="73"/>
      <c r="B13" s="20"/>
      <c r="C13" s="20"/>
      <c r="D13" s="20"/>
      <c r="E13" s="20"/>
      <c r="F13" s="20"/>
      <c r="G13" s="20"/>
      <c r="H13" s="20"/>
      <c r="I13" s="20"/>
      <c r="J13" s="20"/>
      <c r="K13" s="20"/>
      <c r="L13" s="20"/>
      <c r="M13" s="20"/>
      <c r="N13" s="20"/>
      <c r="O13" s="174"/>
    </row>
    <row r="14" spans="1:16" x14ac:dyDescent="0.25">
      <c r="A14" s="73"/>
      <c r="B14" s="20"/>
      <c r="C14" s="20"/>
      <c r="D14" s="20"/>
      <c r="E14" s="20"/>
      <c r="F14" s="20"/>
      <c r="G14" s="20"/>
      <c r="H14" s="20"/>
      <c r="I14" s="20"/>
      <c r="J14" s="20"/>
      <c r="K14" s="20"/>
      <c r="L14" s="20"/>
      <c r="M14" s="20"/>
      <c r="N14" s="20"/>
      <c r="O14" s="174"/>
    </row>
    <row r="15" spans="1:16" x14ac:dyDescent="0.25">
      <c r="A15" s="73"/>
      <c r="B15" s="20"/>
      <c r="C15" s="20"/>
      <c r="D15" s="20"/>
      <c r="E15" s="20"/>
      <c r="F15" s="20"/>
      <c r="G15" s="20"/>
      <c r="H15" s="20"/>
      <c r="I15" s="20"/>
      <c r="J15" s="20"/>
      <c r="K15" s="20"/>
      <c r="L15" s="20"/>
      <c r="M15" s="20"/>
      <c r="N15" s="20"/>
      <c r="O15" s="174"/>
      <c r="P15" s="19"/>
    </row>
    <row r="16" spans="1:16" x14ac:dyDescent="0.25">
      <c r="A16" s="73"/>
      <c r="B16" s="20"/>
      <c r="C16" s="20"/>
      <c r="D16" s="20"/>
      <c r="E16" s="20"/>
      <c r="F16" s="20"/>
      <c r="G16" s="20"/>
      <c r="H16" s="20"/>
      <c r="I16" s="20"/>
      <c r="J16" s="20"/>
      <c r="K16" s="20"/>
      <c r="L16" s="20"/>
      <c r="M16" s="20"/>
      <c r="N16" s="20"/>
      <c r="O16" s="174"/>
      <c r="P16" s="19"/>
    </row>
    <row r="17" spans="1:16" x14ac:dyDescent="0.25">
      <c r="A17" s="73"/>
      <c r="B17" s="20"/>
      <c r="C17" s="20"/>
      <c r="D17" s="20"/>
      <c r="E17" s="20"/>
      <c r="F17" s="20"/>
      <c r="G17" s="20"/>
      <c r="H17" s="20"/>
      <c r="I17" s="20"/>
      <c r="J17" s="20"/>
      <c r="K17" s="20"/>
      <c r="L17" s="20"/>
      <c r="M17" s="20"/>
      <c r="N17" s="20"/>
      <c r="O17" s="174"/>
      <c r="P17" s="19"/>
    </row>
    <row r="18" spans="1:16" x14ac:dyDescent="0.25">
      <c r="A18" s="73"/>
      <c r="B18" s="20"/>
      <c r="C18" s="20"/>
      <c r="D18" s="20"/>
      <c r="E18" s="20"/>
      <c r="F18" s="20"/>
      <c r="G18" s="20"/>
      <c r="H18" s="20"/>
      <c r="I18" s="20"/>
      <c r="J18" s="20"/>
      <c r="K18" s="20"/>
      <c r="L18" s="20"/>
      <c r="M18" s="20"/>
      <c r="N18" s="20"/>
      <c r="O18" s="174"/>
      <c r="P18" s="19"/>
    </row>
    <row r="19" spans="1:16" x14ac:dyDescent="0.25">
      <c r="A19" s="73"/>
      <c r="B19" s="20"/>
      <c r="C19" s="20"/>
      <c r="D19" s="20"/>
      <c r="E19" s="20"/>
      <c r="F19" s="20"/>
      <c r="G19" s="20"/>
      <c r="H19" s="20"/>
      <c r="I19" s="20"/>
      <c r="J19" s="20"/>
      <c r="K19" s="20"/>
      <c r="L19" s="20"/>
      <c r="M19" s="20"/>
      <c r="N19" s="20"/>
      <c r="O19" s="174"/>
      <c r="P19" s="19"/>
    </row>
    <row r="20" spans="1:16" x14ac:dyDescent="0.25">
      <c r="A20" s="73"/>
      <c r="B20" s="20"/>
      <c r="C20" s="20"/>
      <c r="D20" s="20"/>
      <c r="E20" s="20"/>
      <c r="F20" s="20"/>
      <c r="G20" s="20"/>
      <c r="H20" s="20"/>
      <c r="I20" s="20"/>
      <c r="J20" s="20"/>
      <c r="K20" s="20"/>
      <c r="L20" s="20"/>
      <c r="M20" s="20"/>
      <c r="N20" s="20"/>
      <c r="O20" s="174"/>
      <c r="P20" s="19"/>
    </row>
    <row r="21" spans="1:16" x14ac:dyDescent="0.25">
      <c r="A21" s="73"/>
      <c r="B21" s="20"/>
      <c r="C21" s="20"/>
      <c r="D21" s="20"/>
      <c r="E21" s="20"/>
      <c r="F21" s="20"/>
      <c r="G21" s="20"/>
      <c r="H21" s="20"/>
      <c r="I21" s="20"/>
      <c r="J21" s="20"/>
      <c r="K21" s="20"/>
      <c r="L21" s="20"/>
      <c r="M21" s="20"/>
      <c r="N21" s="20"/>
      <c r="O21" s="174"/>
      <c r="P21" s="19"/>
    </row>
    <row r="22" spans="1:16" x14ac:dyDescent="0.25">
      <c r="A22" s="73"/>
      <c r="B22" s="20"/>
      <c r="C22" s="20"/>
      <c r="D22" s="20"/>
      <c r="E22" s="20"/>
      <c r="F22" s="20"/>
      <c r="G22" s="20"/>
      <c r="H22" s="20"/>
      <c r="I22" s="20"/>
      <c r="J22" s="20"/>
      <c r="K22" s="20"/>
      <c r="L22" s="20"/>
      <c r="M22" s="20"/>
      <c r="N22" s="20"/>
      <c r="O22" s="174"/>
      <c r="P22" s="19"/>
    </row>
    <row r="23" spans="1:16" x14ac:dyDescent="0.25">
      <c r="A23" s="73"/>
      <c r="B23" s="20"/>
      <c r="C23" s="20"/>
      <c r="D23" s="20"/>
      <c r="E23" s="20"/>
      <c r="F23" s="20"/>
      <c r="G23" s="20"/>
      <c r="H23" s="20"/>
      <c r="I23" s="20"/>
      <c r="J23" s="20"/>
      <c r="K23" s="20"/>
      <c r="L23" s="20"/>
      <c r="M23" s="20"/>
      <c r="N23" s="20"/>
      <c r="O23" s="174"/>
      <c r="P23" s="19"/>
    </row>
    <row r="24" spans="1:16" x14ac:dyDescent="0.25">
      <c r="A24" s="73"/>
      <c r="B24" s="20"/>
      <c r="C24" s="20"/>
      <c r="D24" s="20"/>
      <c r="E24" s="20"/>
      <c r="F24" s="20"/>
      <c r="G24" s="20"/>
      <c r="H24" s="20"/>
      <c r="I24" s="20"/>
      <c r="J24" s="20"/>
      <c r="K24" s="20"/>
      <c r="L24" s="20"/>
      <c r="M24" s="20"/>
      <c r="N24" s="20"/>
      <c r="O24" s="174"/>
      <c r="P24" s="19"/>
    </row>
    <row r="25" spans="1:16" x14ac:dyDescent="0.25">
      <c r="A25" s="73"/>
      <c r="B25" s="20"/>
      <c r="C25" s="20"/>
      <c r="D25" s="20"/>
      <c r="E25" s="20"/>
      <c r="F25" s="20"/>
      <c r="G25" s="20"/>
      <c r="H25" s="20"/>
      <c r="I25" s="20"/>
      <c r="J25" s="20"/>
      <c r="K25" s="20"/>
      <c r="L25" s="20"/>
      <c r="M25" s="20"/>
      <c r="N25" s="20"/>
      <c r="O25" s="174"/>
      <c r="P25" s="19"/>
    </row>
    <row r="26" spans="1:16" x14ac:dyDescent="0.25">
      <c r="A26" s="73"/>
      <c r="B26" s="20"/>
      <c r="C26" s="20"/>
      <c r="D26" s="20"/>
      <c r="E26" s="20"/>
      <c r="F26" s="20"/>
      <c r="G26" s="20"/>
      <c r="H26" s="20"/>
      <c r="I26" s="20"/>
      <c r="J26" s="20"/>
      <c r="K26" s="20"/>
      <c r="L26" s="20"/>
      <c r="M26" s="20"/>
      <c r="N26" s="20"/>
      <c r="O26" s="174"/>
      <c r="P26" s="19"/>
    </row>
    <row r="27" spans="1:16" x14ac:dyDescent="0.25">
      <c r="A27" s="75" t="s">
        <v>22</v>
      </c>
      <c r="B27" s="8"/>
      <c r="C27" s="8"/>
      <c r="D27" s="20"/>
      <c r="E27" s="20"/>
      <c r="F27" s="20"/>
      <c r="G27" s="20"/>
      <c r="H27" s="20"/>
      <c r="I27" s="20"/>
      <c r="J27" s="20"/>
      <c r="K27" s="20"/>
      <c r="L27" s="20"/>
      <c r="M27" s="20"/>
      <c r="N27" s="20"/>
      <c r="O27" s="174"/>
      <c r="P27" s="19"/>
    </row>
    <row r="28" spans="1:16" ht="18.75" x14ac:dyDescent="0.25">
      <c r="A28" s="9"/>
      <c r="B28" s="266" t="s">
        <v>243</v>
      </c>
      <c r="C28" s="267"/>
      <c r="D28" s="267"/>
      <c r="E28" s="267"/>
      <c r="F28" s="267"/>
      <c r="G28" s="20"/>
      <c r="H28" s="20"/>
      <c r="I28" s="20"/>
      <c r="J28" s="20"/>
      <c r="K28" s="20"/>
      <c r="L28" s="20"/>
      <c r="M28" s="20"/>
      <c r="N28" s="20"/>
      <c r="O28" s="174"/>
      <c r="P28" s="19"/>
    </row>
    <row r="29" spans="1:16" ht="18.75" x14ac:dyDescent="0.25">
      <c r="A29" s="10"/>
      <c r="B29" s="266" t="s">
        <v>240</v>
      </c>
      <c r="C29" s="267"/>
      <c r="D29" s="267"/>
      <c r="E29" s="267"/>
      <c r="F29" s="267"/>
      <c r="G29" s="20"/>
      <c r="H29" s="20"/>
      <c r="I29" s="20"/>
      <c r="J29" s="20"/>
      <c r="K29" s="20"/>
      <c r="L29" s="20"/>
      <c r="M29" s="20"/>
      <c r="N29" s="20"/>
      <c r="O29" s="174"/>
      <c r="P29" s="19"/>
    </row>
    <row r="30" spans="1:16" ht="18.75" x14ac:dyDescent="0.25">
      <c r="A30" s="11"/>
      <c r="B30" s="266" t="s">
        <v>241</v>
      </c>
      <c r="C30" s="267"/>
      <c r="D30" s="267"/>
      <c r="E30" s="267"/>
      <c r="F30" s="267"/>
      <c r="G30" s="20"/>
      <c r="H30" s="20"/>
      <c r="I30" s="20"/>
      <c r="J30" s="20"/>
      <c r="K30" s="20"/>
      <c r="L30" s="20"/>
      <c r="M30" s="20"/>
      <c r="N30" s="20"/>
      <c r="O30" s="174"/>
      <c r="P30" s="19"/>
    </row>
    <row r="31" spans="1:16" ht="18.75" x14ac:dyDescent="0.25">
      <c r="A31" s="12"/>
      <c r="B31" s="266" t="s">
        <v>238</v>
      </c>
      <c r="C31" s="267"/>
      <c r="D31" s="267"/>
      <c r="E31" s="267"/>
      <c r="F31" s="267"/>
      <c r="G31" s="20"/>
      <c r="H31" s="20"/>
      <c r="I31" s="20"/>
      <c r="J31" s="20"/>
      <c r="K31" s="20"/>
      <c r="L31" s="20"/>
      <c r="M31" s="20"/>
      <c r="N31" s="20"/>
      <c r="O31" s="174"/>
      <c r="P31" s="19"/>
    </row>
    <row r="32" spans="1:16" ht="15.75" thickBot="1" x14ac:dyDescent="0.3">
      <c r="A32" s="73"/>
      <c r="B32" s="20"/>
      <c r="C32" s="20"/>
      <c r="D32" s="20"/>
      <c r="E32" s="20"/>
      <c r="F32" s="20"/>
      <c r="G32" s="20"/>
      <c r="H32" s="20"/>
      <c r="I32" s="20"/>
      <c r="J32" s="20"/>
      <c r="K32" s="20"/>
      <c r="L32" s="20"/>
      <c r="M32" s="20"/>
      <c r="N32" s="20"/>
      <c r="O32" s="174"/>
      <c r="P32" s="19"/>
    </row>
    <row r="33" spans="1:24" x14ac:dyDescent="0.25">
      <c r="A33" s="73"/>
      <c r="B33" s="20"/>
      <c r="C33" s="20"/>
      <c r="D33" s="20"/>
      <c r="E33" s="20"/>
      <c r="F33" s="20"/>
      <c r="G33" s="20"/>
      <c r="H33" s="20"/>
      <c r="I33" s="20"/>
      <c r="J33" s="264" t="s">
        <v>15</v>
      </c>
      <c r="K33" s="268"/>
      <c r="L33" s="268"/>
      <c r="M33" s="265"/>
      <c r="N33" s="264" t="s">
        <v>16</v>
      </c>
      <c r="O33" s="265"/>
      <c r="P33" s="19"/>
    </row>
    <row r="34" spans="1:24" s="173" customFormat="1" ht="52.5" customHeight="1" x14ac:dyDescent="0.2">
      <c r="A34" s="172" t="s">
        <v>3</v>
      </c>
      <c r="B34" s="172" t="s">
        <v>4</v>
      </c>
      <c r="C34" s="172" t="s">
        <v>6</v>
      </c>
      <c r="D34" s="172" t="s">
        <v>5</v>
      </c>
      <c r="E34" s="172" t="s">
        <v>7</v>
      </c>
      <c r="F34" s="172" t="s">
        <v>10</v>
      </c>
      <c r="G34" s="5" t="s">
        <v>11</v>
      </c>
      <c r="H34" s="5" t="s">
        <v>12</v>
      </c>
      <c r="I34" s="182" t="s">
        <v>13</v>
      </c>
      <c r="J34" s="228">
        <v>43556</v>
      </c>
      <c r="K34" s="228">
        <v>43586</v>
      </c>
      <c r="L34" s="228">
        <v>43617</v>
      </c>
      <c r="M34" s="228">
        <v>43647</v>
      </c>
      <c r="N34" s="187">
        <v>43678</v>
      </c>
      <c r="O34" s="202">
        <v>43709</v>
      </c>
      <c r="R34" s="230"/>
      <c r="S34" s="231"/>
      <c r="T34" s="231"/>
      <c r="U34" s="231"/>
      <c r="V34" s="231"/>
      <c r="W34" s="231"/>
      <c r="X34" s="231"/>
    </row>
    <row r="35" spans="1:24" s="19" customFormat="1" ht="18.75" customHeight="1" x14ac:dyDescent="0.3">
      <c r="A35" s="30" t="s">
        <v>82</v>
      </c>
      <c r="B35" s="39" t="s">
        <v>83</v>
      </c>
      <c r="C35" s="34" t="s">
        <v>58</v>
      </c>
      <c r="D35" s="44" t="s">
        <v>54</v>
      </c>
      <c r="E35" s="34" t="s">
        <v>8</v>
      </c>
      <c r="F35" s="38" t="s">
        <v>9</v>
      </c>
      <c r="G35" s="88">
        <v>0.45</v>
      </c>
      <c r="H35" s="127">
        <v>1</v>
      </c>
      <c r="I35" s="183">
        <v>41716</v>
      </c>
      <c r="J35" s="197">
        <v>0.77</v>
      </c>
      <c r="K35" s="152">
        <v>0.79</v>
      </c>
      <c r="L35" s="155">
        <v>0.79</v>
      </c>
      <c r="M35" s="198">
        <v>0.79</v>
      </c>
      <c r="N35" s="197">
        <v>0.77</v>
      </c>
      <c r="O35" s="203">
        <v>0.72</v>
      </c>
      <c r="R35" s="230"/>
      <c r="S35" s="231"/>
      <c r="T35" s="231"/>
      <c r="U35" s="231"/>
      <c r="V35" s="231"/>
      <c r="W35" s="231"/>
      <c r="X35" s="231"/>
    </row>
    <row r="36" spans="1:24" s="19" customFormat="1" ht="18.75" customHeight="1" x14ac:dyDescent="0.3">
      <c r="A36" s="30" t="s">
        <v>84</v>
      </c>
      <c r="B36" s="39" t="s">
        <v>85</v>
      </c>
      <c r="C36" s="34" t="s">
        <v>58</v>
      </c>
      <c r="D36" s="44" t="s">
        <v>54</v>
      </c>
      <c r="E36" s="34" t="s">
        <v>8</v>
      </c>
      <c r="F36" s="38" t="s">
        <v>9</v>
      </c>
      <c r="G36" s="88">
        <v>0.41</v>
      </c>
      <c r="H36" s="127">
        <v>1</v>
      </c>
      <c r="I36" s="183">
        <v>41696</v>
      </c>
      <c r="J36" s="197">
        <v>0.85</v>
      </c>
      <c r="K36" s="152">
        <v>0.78</v>
      </c>
      <c r="L36" s="155">
        <v>0.76</v>
      </c>
      <c r="M36" s="198">
        <v>0.76</v>
      </c>
      <c r="N36" s="197">
        <v>0.79</v>
      </c>
      <c r="O36" s="203">
        <v>0.67</v>
      </c>
      <c r="R36" s="230"/>
      <c r="S36" s="231"/>
      <c r="T36" s="231"/>
      <c r="U36" s="231"/>
      <c r="V36" s="231"/>
      <c r="W36" s="231"/>
      <c r="X36" s="231"/>
    </row>
    <row r="37" spans="1:24" s="19" customFormat="1" ht="18.75" customHeight="1" x14ac:dyDescent="0.3">
      <c r="A37" s="30" t="s">
        <v>86</v>
      </c>
      <c r="B37" s="39" t="s">
        <v>87</v>
      </c>
      <c r="C37" s="34" t="s">
        <v>58</v>
      </c>
      <c r="D37" s="44" t="s">
        <v>54</v>
      </c>
      <c r="E37" s="34" t="s">
        <v>8</v>
      </c>
      <c r="F37" s="38" t="s">
        <v>9</v>
      </c>
      <c r="G37" s="88">
        <v>0.41</v>
      </c>
      <c r="H37" s="127">
        <v>1</v>
      </c>
      <c r="I37" s="183">
        <v>41703</v>
      </c>
      <c r="J37" s="197">
        <v>0.81</v>
      </c>
      <c r="K37" s="152">
        <v>1.1100000000000001</v>
      </c>
      <c r="L37" s="155">
        <v>0.84</v>
      </c>
      <c r="M37" s="198">
        <v>0.9</v>
      </c>
      <c r="N37" s="197">
        <v>0.79</v>
      </c>
      <c r="O37" s="203">
        <v>0.76</v>
      </c>
      <c r="R37" s="230"/>
      <c r="S37" s="231"/>
      <c r="T37" s="231"/>
      <c r="U37" s="231"/>
      <c r="V37" s="231"/>
      <c r="W37" s="231"/>
      <c r="X37" s="231"/>
    </row>
    <row r="38" spans="1:24" s="19" customFormat="1" ht="18.75" customHeight="1" x14ac:dyDescent="0.3">
      <c r="A38" s="90" t="s">
        <v>88</v>
      </c>
      <c r="B38" s="39" t="s">
        <v>89</v>
      </c>
      <c r="C38" s="34" t="s">
        <v>58</v>
      </c>
      <c r="D38" s="44" t="s">
        <v>54</v>
      </c>
      <c r="E38" s="34" t="s">
        <v>8</v>
      </c>
      <c r="F38" s="38" t="s">
        <v>9</v>
      </c>
      <c r="G38" s="88">
        <v>0.39</v>
      </c>
      <c r="H38" s="127">
        <v>1</v>
      </c>
      <c r="I38" s="183">
        <v>41681</v>
      </c>
      <c r="J38" s="197">
        <v>0.87</v>
      </c>
      <c r="K38" s="152">
        <v>0.86</v>
      </c>
      <c r="L38" s="155">
        <v>0.83</v>
      </c>
      <c r="M38" s="198">
        <v>0.86</v>
      </c>
      <c r="N38" s="197">
        <v>0.8</v>
      </c>
      <c r="O38" s="203">
        <v>0.68</v>
      </c>
      <c r="R38" s="230"/>
      <c r="S38" s="231"/>
      <c r="T38" s="231"/>
      <c r="U38" s="231"/>
      <c r="V38" s="231"/>
      <c r="W38" s="231"/>
      <c r="X38" s="231"/>
    </row>
    <row r="39" spans="1:24" s="19" customFormat="1" ht="18.75" customHeight="1" x14ac:dyDescent="0.3">
      <c r="A39" s="90" t="s">
        <v>90</v>
      </c>
      <c r="B39" s="39" t="s">
        <v>91</v>
      </c>
      <c r="C39" s="34" t="s">
        <v>58</v>
      </c>
      <c r="D39" s="44" t="s">
        <v>54</v>
      </c>
      <c r="E39" s="34" t="s">
        <v>8</v>
      </c>
      <c r="F39" s="38" t="s">
        <v>9</v>
      </c>
      <c r="G39" s="88">
        <v>0.28000000000000003</v>
      </c>
      <c r="H39" s="127">
        <v>1</v>
      </c>
      <c r="I39" s="183">
        <v>41563</v>
      </c>
      <c r="J39" s="197">
        <v>0.79</v>
      </c>
      <c r="K39" s="152">
        <v>0.79</v>
      </c>
      <c r="L39" s="155">
        <v>0.8</v>
      </c>
      <c r="M39" s="198">
        <v>0.8</v>
      </c>
      <c r="N39" s="197">
        <v>0.73</v>
      </c>
      <c r="O39" s="203">
        <v>0.88</v>
      </c>
      <c r="R39" s="230"/>
      <c r="S39" s="231"/>
      <c r="T39" s="231"/>
      <c r="U39" s="231"/>
      <c r="V39" s="231"/>
      <c r="W39" s="231"/>
      <c r="X39" s="231"/>
    </row>
    <row r="40" spans="1:24" s="19" customFormat="1" ht="18.75" customHeight="1" x14ac:dyDescent="0.3">
      <c r="A40" s="30" t="s">
        <v>42</v>
      </c>
      <c r="B40" s="39" t="s">
        <v>48</v>
      </c>
      <c r="C40" s="34" t="s">
        <v>58</v>
      </c>
      <c r="D40" s="44" t="s">
        <v>54</v>
      </c>
      <c r="E40" s="34" t="s">
        <v>8</v>
      </c>
      <c r="F40" s="38" t="s">
        <v>9</v>
      </c>
      <c r="G40" s="28">
        <v>0.38</v>
      </c>
      <c r="H40" s="127">
        <v>1</v>
      </c>
      <c r="I40" s="184">
        <v>42108</v>
      </c>
      <c r="J40" s="197">
        <v>0.93</v>
      </c>
      <c r="K40" s="152">
        <v>0.88</v>
      </c>
      <c r="L40" s="155">
        <v>0.86</v>
      </c>
      <c r="M40" s="198">
        <v>0.91</v>
      </c>
      <c r="N40" s="197">
        <v>0.86</v>
      </c>
      <c r="O40" s="203">
        <v>0.79</v>
      </c>
      <c r="R40" s="230"/>
      <c r="S40" s="231"/>
      <c r="T40" s="231"/>
      <c r="U40" s="231"/>
      <c r="V40" s="231"/>
      <c r="W40" s="231"/>
      <c r="X40" s="231"/>
    </row>
    <row r="41" spans="1:24" s="19" customFormat="1" ht="18.75" customHeight="1" x14ac:dyDescent="0.3">
      <c r="A41" s="30" t="s">
        <v>92</v>
      </c>
      <c r="B41" s="39" t="s">
        <v>93</v>
      </c>
      <c r="C41" s="34" t="s">
        <v>58</v>
      </c>
      <c r="D41" s="44" t="s">
        <v>54</v>
      </c>
      <c r="E41" s="34" t="s">
        <v>8</v>
      </c>
      <c r="F41" s="38" t="s">
        <v>9</v>
      </c>
      <c r="G41" s="88">
        <v>0.48</v>
      </c>
      <c r="H41" s="48">
        <v>1</v>
      </c>
      <c r="I41" s="183">
        <v>41682</v>
      </c>
      <c r="J41" s="197">
        <v>0.87</v>
      </c>
      <c r="K41" s="152">
        <v>0.84</v>
      </c>
      <c r="L41" s="155">
        <v>0.88</v>
      </c>
      <c r="M41" s="198">
        <v>0.82</v>
      </c>
      <c r="N41" s="197">
        <v>1.1599999999999999</v>
      </c>
      <c r="O41" s="203">
        <v>0.87</v>
      </c>
      <c r="R41" s="230"/>
      <c r="S41" s="231"/>
      <c r="T41" s="231"/>
      <c r="U41" s="231"/>
      <c r="V41" s="231"/>
      <c r="W41" s="231"/>
      <c r="X41" s="231"/>
    </row>
    <row r="42" spans="1:24" s="19" customFormat="1" ht="18.75" customHeight="1" x14ac:dyDescent="0.3">
      <c r="A42" s="30" t="s">
        <v>94</v>
      </c>
      <c r="B42" s="39" t="s">
        <v>212</v>
      </c>
      <c r="C42" s="34" t="s">
        <v>58</v>
      </c>
      <c r="D42" s="44" t="s">
        <v>54</v>
      </c>
      <c r="E42" s="34" t="s">
        <v>8</v>
      </c>
      <c r="F42" s="38" t="s">
        <v>9</v>
      </c>
      <c r="G42" s="88">
        <v>0.44</v>
      </c>
      <c r="H42" s="127">
        <v>1</v>
      </c>
      <c r="I42" s="183">
        <v>42045</v>
      </c>
      <c r="J42" s="197">
        <v>0.86</v>
      </c>
      <c r="K42" s="152">
        <v>0.89</v>
      </c>
      <c r="L42" s="155">
        <v>0.87</v>
      </c>
      <c r="M42" s="198">
        <v>0.9</v>
      </c>
      <c r="N42" s="197">
        <v>0.85</v>
      </c>
      <c r="O42" s="203">
        <v>0.77</v>
      </c>
      <c r="R42" s="230"/>
      <c r="S42" s="231"/>
      <c r="T42" s="231"/>
      <c r="U42" s="231"/>
      <c r="V42" s="231"/>
      <c r="W42" s="231"/>
      <c r="X42" s="231"/>
    </row>
    <row r="43" spans="1:24" s="19" customFormat="1" ht="18.75" customHeight="1" x14ac:dyDescent="0.3">
      <c r="A43" s="30" t="s">
        <v>95</v>
      </c>
      <c r="B43" s="39" t="s">
        <v>96</v>
      </c>
      <c r="C43" s="34" t="s">
        <v>58</v>
      </c>
      <c r="D43" s="44" t="s">
        <v>54</v>
      </c>
      <c r="E43" s="34" t="s">
        <v>8</v>
      </c>
      <c r="F43" s="38" t="s">
        <v>9</v>
      </c>
      <c r="G43" s="88">
        <v>0.48</v>
      </c>
      <c r="H43" s="127">
        <v>1</v>
      </c>
      <c r="I43" s="183">
        <v>41710</v>
      </c>
      <c r="J43" s="197">
        <v>0.97</v>
      </c>
      <c r="K43" s="152">
        <v>0.84</v>
      </c>
      <c r="L43" s="155">
        <v>0.81</v>
      </c>
      <c r="M43" s="198">
        <v>0.81</v>
      </c>
      <c r="N43" s="197">
        <v>1.29</v>
      </c>
      <c r="O43" s="203">
        <v>0.96</v>
      </c>
      <c r="R43" s="230"/>
      <c r="S43" s="231"/>
      <c r="T43" s="231"/>
      <c r="U43" s="231"/>
      <c r="V43" s="231"/>
      <c r="W43" s="231"/>
      <c r="X43" s="231"/>
    </row>
    <row r="44" spans="1:24" s="19" customFormat="1" ht="18.75" customHeight="1" x14ac:dyDescent="0.3">
      <c r="A44" s="30" t="s">
        <v>97</v>
      </c>
      <c r="B44" s="39" t="s">
        <v>98</v>
      </c>
      <c r="C44" s="34" t="s">
        <v>58</v>
      </c>
      <c r="D44" s="44" t="s">
        <v>54</v>
      </c>
      <c r="E44" s="34" t="s">
        <v>8</v>
      </c>
      <c r="F44" s="38" t="s">
        <v>9</v>
      </c>
      <c r="G44" s="88">
        <v>0.4</v>
      </c>
      <c r="H44" s="127">
        <v>1</v>
      </c>
      <c r="I44" s="183">
        <v>42118</v>
      </c>
      <c r="J44" s="197">
        <v>0.82</v>
      </c>
      <c r="K44" s="152">
        <v>0.83</v>
      </c>
      <c r="L44" s="155">
        <v>0.78</v>
      </c>
      <c r="M44" s="198">
        <v>0.77</v>
      </c>
      <c r="N44" s="197">
        <v>0.77</v>
      </c>
      <c r="O44" s="203">
        <v>0.73</v>
      </c>
      <c r="R44" s="230"/>
      <c r="S44" s="231"/>
      <c r="T44" s="231"/>
      <c r="U44" s="231"/>
      <c r="V44" s="231"/>
      <c r="W44" s="231"/>
      <c r="X44" s="231"/>
    </row>
    <row r="45" spans="1:24" s="19" customFormat="1" ht="18.75" customHeight="1" x14ac:dyDescent="0.3">
      <c r="A45" s="30" t="s">
        <v>99</v>
      </c>
      <c r="B45" s="39" t="s">
        <v>100</v>
      </c>
      <c r="C45" s="34" t="s">
        <v>58</v>
      </c>
      <c r="D45" s="44" t="s">
        <v>54</v>
      </c>
      <c r="E45" s="34" t="s">
        <v>8</v>
      </c>
      <c r="F45" s="38" t="s">
        <v>9</v>
      </c>
      <c r="G45" s="88">
        <v>0.51</v>
      </c>
      <c r="H45" s="127">
        <v>1</v>
      </c>
      <c r="I45" s="183">
        <v>42206</v>
      </c>
      <c r="J45" s="197">
        <v>0.81</v>
      </c>
      <c r="K45" s="152">
        <v>0.88</v>
      </c>
      <c r="L45" s="155">
        <v>0.86</v>
      </c>
      <c r="M45" s="198">
        <v>0.84</v>
      </c>
      <c r="N45" s="197">
        <v>0.89</v>
      </c>
      <c r="O45" s="203">
        <v>0.82</v>
      </c>
      <c r="R45" s="230"/>
      <c r="S45" s="231"/>
      <c r="T45" s="231"/>
      <c r="U45" s="231"/>
      <c r="V45" s="231"/>
      <c r="W45" s="231"/>
      <c r="X45" s="231"/>
    </row>
    <row r="46" spans="1:24" s="19" customFormat="1" ht="18.75" customHeight="1" x14ac:dyDescent="0.3">
      <c r="A46" s="30" t="s">
        <v>101</v>
      </c>
      <c r="B46" s="39" t="s">
        <v>102</v>
      </c>
      <c r="C46" s="34" t="s">
        <v>58</v>
      </c>
      <c r="D46" s="44" t="s">
        <v>54</v>
      </c>
      <c r="E46" s="34" t="s">
        <v>8</v>
      </c>
      <c r="F46" s="38" t="s">
        <v>9</v>
      </c>
      <c r="G46" s="88">
        <v>0.56000000000000005</v>
      </c>
      <c r="H46" s="127">
        <v>1</v>
      </c>
      <c r="I46" s="183">
        <v>41808</v>
      </c>
      <c r="J46" s="197">
        <v>0.92</v>
      </c>
      <c r="K46" s="152">
        <v>0.92</v>
      </c>
      <c r="L46" s="155">
        <v>0.96</v>
      </c>
      <c r="M46" s="198">
        <v>0.91</v>
      </c>
      <c r="N46" s="197">
        <v>0.83</v>
      </c>
      <c r="O46" s="203">
        <v>0.75</v>
      </c>
      <c r="R46" s="230"/>
      <c r="S46" s="231"/>
      <c r="T46" s="231"/>
      <c r="U46" s="231"/>
      <c r="V46" s="231"/>
      <c r="W46" s="231"/>
      <c r="X46" s="231"/>
    </row>
    <row r="47" spans="1:24" s="19" customFormat="1" ht="18.75" customHeight="1" x14ac:dyDescent="0.3">
      <c r="A47" s="30" t="s">
        <v>103</v>
      </c>
      <c r="B47" s="39" t="s">
        <v>104</v>
      </c>
      <c r="C47" s="34" t="s">
        <v>58</v>
      </c>
      <c r="D47" s="44" t="s">
        <v>54</v>
      </c>
      <c r="E47" s="34" t="s">
        <v>8</v>
      </c>
      <c r="F47" s="38" t="s">
        <v>9</v>
      </c>
      <c r="G47" s="88">
        <v>0.36</v>
      </c>
      <c r="H47" s="127">
        <v>1</v>
      </c>
      <c r="I47" s="183">
        <v>41394</v>
      </c>
      <c r="J47" s="197">
        <v>0.88</v>
      </c>
      <c r="K47" s="152">
        <v>0.77</v>
      </c>
      <c r="L47" s="155">
        <v>0.84</v>
      </c>
      <c r="M47" s="198">
        <v>0.81</v>
      </c>
      <c r="N47" s="197">
        <v>0.7</v>
      </c>
      <c r="O47" s="203">
        <v>0.69</v>
      </c>
      <c r="R47" s="230"/>
      <c r="S47" s="231"/>
      <c r="T47" s="231"/>
      <c r="U47" s="231"/>
      <c r="V47" s="231"/>
      <c r="W47" s="231"/>
      <c r="X47" s="231"/>
    </row>
    <row r="48" spans="1:24" s="19" customFormat="1" ht="18.75" customHeight="1" x14ac:dyDescent="0.3">
      <c r="A48" s="30" t="s">
        <v>105</v>
      </c>
      <c r="B48" s="39" t="s">
        <v>106</v>
      </c>
      <c r="C48" s="34" t="s">
        <v>58</v>
      </c>
      <c r="D48" s="44" t="s">
        <v>54</v>
      </c>
      <c r="E48" s="34" t="s">
        <v>8</v>
      </c>
      <c r="F48" s="38" t="s">
        <v>9</v>
      </c>
      <c r="G48" s="88">
        <v>0.38</v>
      </c>
      <c r="H48" s="127">
        <v>1</v>
      </c>
      <c r="I48" s="183">
        <v>42068</v>
      </c>
      <c r="J48" s="197">
        <v>1</v>
      </c>
      <c r="K48" s="152">
        <v>0.84</v>
      </c>
      <c r="L48" s="155">
        <v>0.82</v>
      </c>
      <c r="M48" s="198">
        <v>0.81</v>
      </c>
      <c r="N48" s="197">
        <v>0.82</v>
      </c>
      <c r="O48" s="203">
        <v>0.61</v>
      </c>
      <c r="R48" s="230"/>
      <c r="S48" s="231"/>
      <c r="T48" s="231"/>
      <c r="U48" s="231"/>
      <c r="V48" s="231"/>
      <c r="W48" s="231"/>
      <c r="X48" s="231"/>
    </row>
    <row r="49" spans="1:24" s="19" customFormat="1" ht="18.75" customHeight="1" x14ac:dyDescent="0.3">
      <c r="A49" s="30" t="s">
        <v>107</v>
      </c>
      <c r="B49" s="39" t="s">
        <v>108</v>
      </c>
      <c r="C49" s="34" t="s">
        <v>58</v>
      </c>
      <c r="D49" s="44" t="s">
        <v>54</v>
      </c>
      <c r="E49" s="34" t="s">
        <v>8</v>
      </c>
      <c r="F49" s="38" t="s">
        <v>9</v>
      </c>
      <c r="G49" s="88">
        <v>0.4</v>
      </c>
      <c r="H49" s="48">
        <v>1</v>
      </c>
      <c r="I49" s="183">
        <v>42144</v>
      </c>
      <c r="J49" s="197">
        <v>0.88</v>
      </c>
      <c r="K49" s="152">
        <v>0.88</v>
      </c>
      <c r="L49" s="155">
        <v>0.84</v>
      </c>
      <c r="M49" s="198">
        <v>0.79</v>
      </c>
      <c r="N49" s="197">
        <v>0.82</v>
      </c>
      <c r="O49" s="203">
        <v>0.84</v>
      </c>
      <c r="R49" s="230"/>
      <c r="S49" s="231"/>
      <c r="T49" s="231"/>
      <c r="U49" s="231"/>
      <c r="V49" s="231"/>
      <c r="W49" s="231"/>
      <c r="X49" s="231"/>
    </row>
    <row r="50" spans="1:24" s="19" customFormat="1" ht="18.75" customHeight="1" x14ac:dyDescent="0.3">
      <c r="A50" s="30" t="s">
        <v>109</v>
      </c>
      <c r="B50" s="39" t="s">
        <v>110</v>
      </c>
      <c r="C50" s="34" t="s">
        <v>58</v>
      </c>
      <c r="D50" s="44" t="s">
        <v>54</v>
      </c>
      <c r="E50" s="34" t="s">
        <v>8</v>
      </c>
      <c r="F50" s="38" t="s">
        <v>9</v>
      </c>
      <c r="G50" s="88">
        <v>0.54</v>
      </c>
      <c r="H50" s="127">
        <v>1</v>
      </c>
      <c r="I50" s="183">
        <v>42262</v>
      </c>
      <c r="J50" s="197">
        <v>0.71</v>
      </c>
      <c r="K50" s="152">
        <v>0.67</v>
      </c>
      <c r="L50" s="155">
        <v>0.68</v>
      </c>
      <c r="M50" s="198">
        <v>0.63</v>
      </c>
      <c r="N50" s="197">
        <v>0.66</v>
      </c>
      <c r="O50" s="203">
        <v>0.66</v>
      </c>
      <c r="R50" s="230"/>
      <c r="S50" s="231"/>
      <c r="T50" s="231"/>
      <c r="U50" s="231"/>
      <c r="V50" s="231"/>
      <c r="W50" s="231"/>
      <c r="X50" s="231"/>
    </row>
    <row r="51" spans="1:24" s="19" customFormat="1" ht="18.75" customHeight="1" x14ac:dyDescent="0.3">
      <c r="A51" s="30" t="s">
        <v>111</v>
      </c>
      <c r="B51" s="39" t="s">
        <v>112</v>
      </c>
      <c r="C51" s="34" t="s">
        <v>58</v>
      </c>
      <c r="D51" s="44" t="s">
        <v>54</v>
      </c>
      <c r="E51" s="34" t="s">
        <v>8</v>
      </c>
      <c r="F51" s="38" t="s">
        <v>9</v>
      </c>
      <c r="G51" s="88">
        <v>0.33</v>
      </c>
      <c r="H51" s="127">
        <v>1</v>
      </c>
      <c r="I51" s="183">
        <v>42272</v>
      </c>
      <c r="J51" s="197">
        <v>0.8</v>
      </c>
      <c r="K51" s="152">
        <v>0.76</v>
      </c>
      <c r="L51" s="155">
        <v>0.75</v>
      </c>
      <c r="M51" s="198">
        <v>0.82</v>
      </c>
      <c r="N51" s="197">
        <v>0.72</v>
      </c>
      <c r="O51" s="203">
        <v>0.64</v>
      </c>
      <c r="R51" s="230"/>
      <c r="S51" s="231"/>
      <c r="T51" s="231"/>
      <c r="U51" s="231"/>
      <c r="V51" s="231"/>
      <c r="W51" s="231"/>
      <c r="X51" s="231"/>
    </row>
    <row r="52" spans="1:24" s="19" customFormat="1" ht="18.75" customHeight="1" x14ac:dyDescent="0.3">
      <c r="A52" s="30" t="s">
        <v>113</v>
      </c>
      <c r="B52" s="39" t="s">
        <v>114</v>
      </c>
      <c r="C52" s="34" t="s">
        <v>58</v>
      </c>
      <c r="D52" s="44" t="s">
        <v>54</v>
      </c>
      <c r="E52" s="34" t="s">
        <v>8</v>
      </c>
      <c r="F52" s="38" t="s">
        <v>9</v>
      </c>
      <c r="G52" s="88">
        <v>0.38</v>
      </c>
      <c r="H52" s="127">
        <v>1</v>
      </c>
      <c r="I52" s="183">
        <v>41710</v>
      </c>
      <c r="J52" s="197">
        <v>0.93</v>
      </c>
      <c r="K52" s="152">
        <v>0.88</v>
      </c>
      <c r="L52" s="155">
        <v>0.83</v>
      </c>
      <c r="M52" s="198">
        <v>0.88</v>
      </c>
      <c r="N52" s="197">
        <v>0.85</v>
      </c>
      <c r="O52" s="203">
        <v>0.73</v>
      </c>
      <c r="R52" s="230"/>
      <c r="S52" s="231"/>
      <c r="T52" s="231"/>
      <c r="U52" s="231"/>
      <c r="V52" s="231"/>
      <c r="W52" s="231"/>
      <c r="X52" s="231"/>
    </row>
    <row r="53" spans="1:24" s="19" customFormat="1" ht="18.75" customHeight="1" x14ac:dyDescent="0.3">
      <c r="A53" s="30" t="s">
        <v>43</v>
      </c>
      <c r="B53" s="39" t="s">
        <v>49</v>
      </c>
      <c r="C53" s="34" t="s">
        <v>58</v>
      </c>
      <c r="D53" s="44" t="s">
        <v>54</v>
      </c>
      <c r="E53" s="34" t="s">
        <v>8</v>
      </c>
      <c r="F53" s="38" t="s">
        <v>9</v>
      </c>
      <c r="G53" s="28">
        <v>0.36</v>
      </c>
      <c r="H53" s="127">
        <v>1</v>
      </c>
      <c r="I53" s="184">
        <v>42353</v>
      </c>
      <c r="J53" s="197">
        <v>0.83</v>
      </c>
      <c r="K53" s="152">
        <v>0.77</v>
      </c>
      <c r="L53" s="155">
        <v>0.8</v>
      </c>
      <c r="M53" s="198">
        <v>0.79</v>
      </c>
      <c r="N53" s="197">
        <v>0.76</v>
      </c>
      <c r="O53" s="203">
        <v>0.69</v>
      </c>
      <c r="R53" s="230"/>
      <c r="S53" s="231"/>
      <c r="T53" s="231"/>
      <c r="U53" s="231"/>
      <c r="V53" s="231"/>
      <c r="W53" s="231"/>
      <c r="X53" s="231"/>
    </row>
    <row r="54" spans="1:24" s="19" customFormat="1" ht="18.75" customHeight="1" x14ac:dyDescent="0.3">
      <c r="A54" s="30" t="s">
        <v>44</v>
      </c>
      <c r="B54" s="39" t="s">
        <v>50</v>
      </c>
      <c r="C54" s="34" t="s">
        <v>58</v>
      </c>
      <c r="D54" s="44" t="s">
        <v>54</v>
      </c>
      <c r="E54" s="34" t="s">
        <v>8</v>
      </c>
      <c r="F54" s="38" t="s">
        <v>9</v>
      </c>
      <c r="G54" s="28">
        <v>0.45</v>
      </c>
      <c r="H54" s="127">
        <v>1</v>
      </c>
      <c r="I54" s="183">
        <v>42621</v>
      </c>
      <c r="J54" s="197">
        <v>0.84</v>
      </c>
      <c r="K54" s="152">
        <v>0.87</v>
      </c>
      <c r="L54" s="155">
        <v>0.82</v>
      </c>
      <c r="M54" s="198">
        <v>0.83</v>
      </c>
      <c r="N54" s="197">
        <v>0.74</v>
      </c>
      <c r="O54" s="203">
        <v>0.21</v>
      </c>
      <c r="R54" s="230"/>
      <c r="S54" s="231"/>
      <c r="T54" s="231"/>
      <c r="U54" s="231"/>
      <c r="V54" s="231"/>
      <c r="W54" s="231"/>
      <c r="X54" s="231"/>
    </row>
    <row r="55" spans="1:24" s="19" customFormat="1" ht="18.75" customHeight="1" x14ac:dyDescent="0.3">
      <c r="A55" s="78" t="s">
        <v>115</v>
      </c>
      <c r="B55" s="82" t="s">
        <v>116</v>
      </c>
      <c r="C55" s="79" t="s">
        <v>58</v>
      </c>
      <c r="D55" s="84" t="s">
        <v>117</v>
      </c>
      <c r="E55" s="79" t="s">
        <v>8</v>
      </c>
      <c r="F55" s="38" t="s">
        <v>9</v>
      </c>
      <c r="G55" s="88">
        <v>0.38</v>
      </c>
      <c r="H55" s="127">
        <v>1</v>
      </c>
      <c r="I55" s="183">
        <v>41375</v>
      </c>
      <c r="J55" s="197">
        <v>0.77</v>
      </c>
      <c r="K55" s="152">
        <v>0.82</v>
      </c>
      <c r="L55" s="155">
        <v>0.78</v>
      </c>
      <c r="M55" s="198">
        <v>0.81</v>
      </c>
      <c r="N55" s="197">
        <v>0.78</v>
      </c>
      <c r="O55" s="203">
        <v>0.62</v>
      </c>
      <c r="R55" s="230"/>
      <c r="S55" s="231"/>
      <c r="T55" s="231"/>
      <c r="U55" s="231"/>
      <c r="V55" s="231"/>
      <c r="W55" s="231"/>
      <c r="X55" s="231"/>
    </row>
    <row r="56" spans="1:24" s="19" customFormat="1" ht="18.75" customHeight="1" x14ac:dyDescent="0.3">
      <c r="A56" s="78" t="s">
        <v>118</v>
      </c>
      <c r="B56" s="82" t="s">
        <v>119</v>
      </c>
      <c r="C56" s="79" t="s">
        <v>58</v>
      </c>
      <c r="D56" s="84" t="s">
        <v>117</v>
      </c>
      <c r="E56" s="79" t="s">
        <v>8</v>
      </c>
      <c r="F56" s="38" t="s">
        <v>9</v>
      </c>
      <c r="G56" s="88">
        <v>0.5</v>
      </c>
      <c r="H56" s="127">
        <v>1</v>
      </c>
      <c r="I56" s="183">
        <v>42507</v>
      </c>
      <c r="J56" s="197">
        <v>0.52</v>
      </c>
      <c r="K56" s="152">
        <v>0.57999999999999996</v>
      </c>
      <c r="L56" s="155">
        <v>0.54</v>
      </c>
      <c r="M56" s="198">
        <v>0.54</v>
      </c>
      <c r="N56" s="197">
        <v>0.54</v>
      </c>
      <c r="O56" s="203">
        <v>0.54</v>
      </c>
      <c r="R56" s="230"/>
      <c r="S56" s="231"/>
      <c r="T56" s="231"/>
      <c r="U56" s="231"/>
      <c r="V56" s="231"/>
      <c r="W56" s="231"/>
      <c r="X56" s="231"/>
    </row>
    <row r="57" spans="1:24" s="19" customFormat="1" ht="18.75" customHeight="1" x14ac:dyDescent="0.3">
      <c r="A57" s="78" t="s">
        <v>120</v>
      </c>
      <c r="B57" s="82" t="s">
        <v>121</v>
      </c>
      <c r="C57" s="79" t="s">
        <v>58</v>
      </c>
      <c r="D57" s="84" t="s">
        <v>117</v>
      </c>
      <c r="E57" s="79" t="s">
        <v>8</v>
      </c>
      <c r="F57" s="38" t="s">
        <v>9</v>
      </c>
      <c r="G57" s="88">
        <v>0.67</v>
      </c>
      <c r="H57" s="127">
        <v>1</v>
      </c>
      <c r="I57" s="183">
        <v>40974</v>
      </c>
      <c r="J57" s="197">
        <v>0.87</v>
      </c>
      <c r="K57" s="152">
        <v>0.94</v>
      </c>
      <c r="L57" s="155">
        <v>0.83</v>
      </c>
      <c r="M57" s="198">
        <v>0.88</v>
      </c>
      <c r="N57" s="197">
        <v>0.83</v>
      </c>
      <c r="O57" s="203">
        <v>0.83</v>
      </c>
      <c r="R57" s="230"/>
      <c r="S57" s="231"/>
      <c r="T57" s="231"/>
      <c r="U57" s="231"/>
      <c r="V57" s="231"/>
      <c r="W57" s="231"/>
      <c r="X57" s="231"/>
    </row>
    <row r="58" spans="1:24" s="19" customFormat="1" ht="18.75" customHeight="1" x14ac:dyDescent="0.3">
      <c r="A58" s="78" t="s">
        <v>122</v>
      </c>
      <c r="B58" s="82" t="s">
        <v>123</v>
      </c>
      <c r="C58" s="79" t="s">
        <v>58</v>
      </c>
      <c r="D58" s="84" t="s">
        <v>117</v>
      </c>
      <c r="E58" s="79" t="s">
        <v>8</v>
      </c>
      <c r="F58" s="38" t="s">
        <v>9</v>
      </c>
      <c r="G58" s="88">
        <v>0.31</v>
      </c>
      <c r="H58" s="48">
        <v>0.55369999999999997</v>
      </c>
      <c r="I58" s="183">
        <v>42845</v>
      </c>
      <c r="J58" s="197">
        <v>0.43</v>
      </c>
      <c r="K58" s="152">
        <v>0.33</v>
      </c>
      <c r="L58" s="155">
        <v>0.39</v>
      </c>
      <c r="M58" s="198">
        <v>0.36</v>
      </c>
      <c r="N58" s="197">
        <v>0.37</v>
      </c>
      <c r="O58" s="203">
        <v>0.32</v>
      </c>
      <c r="R58" s="230"/>
      <c r="S58" s="231"/>
      <c r="T58" s="231"/>
      <c r="U58" s="231"/>
      <c r="V58" s="231"/>
      <c r="W58" s="231"/>
      <c r="X58" s="231"/>
    </row>
    <row r="59" spans="1:24" s="19" customFormat="1" ht="18.75" customHeight="1" x14ac:dyDescent="0.3">
      <c r="A59" s="78" t="s">
        <v>124</v>
      </c>
      <c r="B59" s="82" t="s">
        <v>125</v>
      </c>
      <c r="C59" s="79" t="s">
        <v>58</v>
      </c>
      <c r="D59" s="84" t="s">
        <v>117</v>
      </c>
      <c r="E59" s="79" t="s">
        <v>8</v>
      </c>
      <c r="F59" s="38" t="s">
        <v>9</v>
      </c>
      <c r="G59" s="88">
        <v>0.61</v>
      </c>
      <c r="H59" s="127">
        <v>1</v>
      </c>
      <c r="I59" s="183">
        <v>42023</v>
      </c>
      <c r="J59" s="197">
        <v>0.92</v>
      </c>
      <c r="K59" s="152">
        <v>0.96</v>
      </c>
      <c r="L59" s="155">
        <v>0.9</v>
      </c>
      <c r="M59" s="198">
        <v>0.91</v>
      </c>
      <c r="N59" s="197">
        <v>0.82</v>
      </c>
      <c r="O59" s="203">
        <v>0.86</v>
      </c>
      <c r="R59" s="230"/>
      <c r="S59" s="231"/>
      <c r="T59" s="231"/>
      <c r="U59" s="231"/>
      <c r="V59" s="231"/>
      <c r="W59" s="231"/>
      <c r="X59" s="231"/>
    </row>
    <row r="60" spans="1:24" s="19" customFormat="1" ht="18.75" customHeight="1" x14ac:dyDescent="0.3">
      <c r="A60" s="78" t="s">
        <v>126</v>
      </c>
      <c r="B60" s="82" t="s">
        <v>127</v>
      </c>
      <c r="C60" s="79" t="s">
        <v>58</v>
      </c>
      <c r="D60" s="84" t="s">
        <v>117</v>
      </c>
      <c r="E60" s="79" t="s">
        <v>8</v>
      </c>
      <c r="F60" s="38" t="s">
        <v>9</v>
      </c>
      <c r="G60" s="88">
        <v>0.1</v>
      </c>
      <c r="H60" s="48">
        <v>0.82</v>
      </c>
      <c r="I60" s="183">
        <v>43572</v>
      </c>
      <c r="J60" s="197">
        <v>0.32</v>
      </c>
      <c r="K60" s="155">
        <v>0.34</v>
      </c>
      <c r="L60" s="208">
        <v>0.37</v>
      </c>
      <c r="M60" s="198">
        <v>0.36</v>
      </c>
      <c r="N60" s="197">
        <v>0.35</v>
      </c>
      <c r="O60" s="203">
        <v>0.36</v>
      </c>
      <c r="R60" s="230"/>
      <c r="S60" s="231"/>
      <c r="T60" s="231"/>
      <c r="U60" s="231"/>
      <c r="V60" s="231"/>
      <c r="W60" s="231"/>
      <c r="X60" s="231"/>
    </row>
    <row r="61" spans="1:24" s="19" customFormat="1" ht="18.75" customHeight="1" x14ac:dyDescent="0.3">
      <c r="A61" s="78" t="s">
        <v>128</v>
      </c>
      <c r="B61" s="82" t="s">
        <v>129</v>
      </c>
      <c r="C61" s="79" t="s">
        <v>58</v>
      </c>
      <c r="D61" s="84" t="s">
        <v>117</v>
      </c>
      <c r="E61" s="79" t="s">
        <v>8</v>
      </c>
      <c r="F61" s="38" t="s">
        <v>9</v>
      </c>
      <c r="G61" s="88">
        <v>0.17</v>
      </c>
      <c r="H61" s="48">
        <v>0</v>
      </c>
      <c r="I61" s="183">
        <v>42893</v>
      </c>
      <c r="J61" s="197">
        <v>0.32</v>
      </c>
      <c r="K61" s="152">
        <v>0.28000000000000003</v>
      </c>
      <c r="L61" s="155">
        <v>0.26</v>
      </c>
      <c r="M61" s="198">
        <v>0.26</v>
      </c>
      <c r="N61" s="197">
        <v>0.26</v>
      </c>
      <c r="O61" s="203">
        <v>0.23</v>
      </c>
      <c r="R61" s="230"/>
      <c r="S61" s="231"/>
      <c r="T61" s="231"/>
      <c r="U61" s="231"/>
      <c r="V61" s="231"/>
      <c r="W61" s="231"/>
      <c r="X61" s="231"/>
    </row>
    <row r="62" spans="1:24" s="19" customFormat="1" ht="18.75" customHeight="1" x14ac:dyDescent="0.3">
      <c r="A62" s="78" t="s">
        <v>130</v>
      </c>
      <c r="B62" s="82" t="s">
        <v>131</v>
      </c>
      <c r="C62" s="79" t="s">
        <v>58</v>
      </c>
      <c r="D62" s="84" t="s">
        <v>117</v>
      </c>
      <c r="E62" s="79" t="s">
        <v>8</v>
      </c>
      <c r="F62" s="38" t="s">
        <v>9</v>
      </c>
      <c r="G62" s="88">
        <v>0.14000000000000001</v>
      </c>
      <c r="H62" s="127">
        <v>0.1401</v>
      </c>
      <c r="I62" s="183">
        <v>42678</v>
      </c>
      <c r="J62" s="197">
        <v>0.19</v>
      </c>
      <c r="K62" s="152">
        <v>0.16</v>
      </c>
      <c r="L62" s="155">
        <v>0.17</v>
      </c>
      <c r="M62" s="198">
        <v>0.16</v>
      </c>
      <c r="N62" s="197">
        <v>0.15</v>
      </c>
      <c r="O62" s="203">
        <v>0.14000000000000001</v>
      </c>
      <c r="R62" s="230"/>
      <c r="S62" s="231"/>
      <c r="T62" s="231"/>
      <c r="U62" s="231"/>
      <c r="V62" s="231"/>
      <c r="W62" s="231"/>
      <c r="X62" s="231"/>
    </row>
    <row r="63" spans="1:24" s="19" customFormat="1" ht="18.75" customHeight="1" x14ac:dyDescent="0.3">
      <c r="A63" s="78" t="s">
        <v>132</v>
      </c>
      <c r="B63" s="82" t="s">
        <v>133</v>
      </c>
      <c r="C63" s="79" t="s">
        <v>58</v>
      </c>
      <c r="D63" s="84" t="s">
        <v>117</v>
      </c>
      <c r="E63" s="79" t="s">
        <v>8</v>
      </c>
      <c r="F63" s="38" t="s">
        <v>9</v>
      </c>
      <c r="G63" s="88">
        <v>0.21</v>
      </c>
      <c r="H63" s="48">
        <v>0.39300000000000002</v>
      </c>
      <c r="I63" s="183">
        <v>43420</v>
      </c>
      <c r="J63" s="197">
        <v>0.56000000000000005</v>
      </c>
      <c r="K63" s="152">
        <v>0.31</v>
      </c>
      <c r="L63" s="155">
        <v>0.19</v>
      </c>
      <c r="M63" s="198">
        <v>0.5</v>
      </c>
      <c r="N63" s="197">
        <v>0.34</v>
      </c>
      <c r="O63" s="203">
        <v>0.22</v>
      </c>
      <c r="P63" s="171"/>
      <c r="R63" s="230"/>
      <c r="S63" s="231"/>
      <c r="T63" s="231"/>
      <c r="U63" s="231"/>
      <c r="V63" s="231"/>
      <c r="W63" s="231"/>
      <c r="X63" s="231"/>
    </row>
    <row r="64" spans="1:24" s="19" customFormat="1" ht="18.75" customHeight="1" x14ac:dyDescent="0.3">
      <c r="A64" s="78" t="s">
        <v>134</v>
      </c>
      <c r="B64" s="82" t="s">
        <v>135</v>
      </c>
      <c r="C64" s="79" t="s">
        <v>58</v>
      </c>
      <c r="D64" s="84" t="s">
        <v>117</v>
      </c>
      <c r="E64" s="79" t="s">
        <v>8</v>
      </c>
      <c r="F64" s="38" t="s">
        <v>9</v>
      </c>
      <c r="G64" s="88">
        <v>0.52</v>
      </c>
      <c r="H64" s="127">
        <v>1</v>
      </c>
      <c r="I64" s="183">
        <v>42501</v>
      </c>
      <c r="J64" s="197">
        <v>0.75</v>
      </c>
      <c r="K64" s="152">
        <v>0.71</v>
      </c>
      <c r="L64" s="155">
        <v>0.7</v>
      </c>
      <c r="M64" s="198">
        <v>0.71</v>
      </c>
      <c r="N64" s="197">
        <v>0.69</v>
      </c>
      <c r="O64" s="203">
        <v>0.72</v>
      </c>
      <c r="R64" s="230"/>
      <c r="S64" s="231"/>
      <c r="T64" s="231"/>
      <c r="U64" s="231"/>
      <c r="V64" s="231"/>
      <c r="W64" s="231"/>
      <c r="X64" s="231"/>
    </row>
    <row r="65" spans="1:24" s="19" customFormat="1" ht="18.75" customHeight="1" x14ac:dyDescent="0.3">
      <c r="A65" s="78" t="s">
        <v>136</v>
      </c>
      <c r="B65" s="82" t="s">
        <v>137</v>
      </c>
      <c r="C65" s="79" t="s">
        <v>58</v>
      </c>
      <c r="D65" s="84" t="s">
        <v>117</v>
      </c>
      <c r="E65" s="79" t="s">
        <v>8</v>
      </c>
      <c r="F65" s="38" t="s">
        <v>9</v>
      </c>
      <c r="G65" s="88">
        <v>0.49</v>
      </c>
      <c r="H65" s="127">
        <v>1</v>
      </c>
      <c r="I65" s="183">
        <v>42060</v>
      </c>
      <c r="J65" s="197">
        <v>0.93</v>
      </c>
      <c r="K65" s="152">
        <v>0.94</v>
      </c>
      <c r="L65" s="155">
        <v>0.56000000000000005</v>
      </c>
      <c r="M65" s="198">
        <v>0.92</v>
      </c>
      <c r="N65" s="197">
        <v>0.91</v>
      </c>
      <c r="O65" s="203">
        <v>0.72</v>
      </c>
      <c r="R65" s="230"/>
      <c r="S65" s="231"/>
      <c r="T65" s="231"/>
      <c r="U65" s="231"/>
      <c r="V65" s="231"/>
      <c r="W65" s="231"/>
      <c r="X65" s="231"/>
    </row>
    <row r="66" spans="1:24" s="19" customFormat="1" ht="18.75" customHeight="1" x14ac:dyDescent="0.3">
      <c r="A66" s="78" t="s">
        <v>138</v>
      </c>
      <c r="B66" s="82" t="s">
        <v>139</v>
      </c>
      <c r="C66" s="79" t="s">
        <v>58</v>
      </c>
      <c r="D66" s="84" t="s">
        <v>117</v>
      </c>
      <c r="E66" s="79" t="s">
        <v>140</v>
      </c>
      <c r="F66" s="124" t="s">
        <v>227</v>
      </c>
      <c r="G66" s="88">
        <v>0.1</v>
      </c>
      <c r="H66" s="128"/>
      <c r="I66" s="185"/>
      <c r="J66" s="197"/>
      <c r="K66" s="152"/>
      <c r="L66" s="155"/>
      <c r="M66" s="198"/>
      <c r="N66" s="197"/>
      <c r="O66" s="203"/>
      <c r="R66" s="230"/>
      <c r="S66" s="231"/>
      <c r="T66" s="231"/>
      <c r="U66" s="231"/>
      <c r="V66" s="231"/>
      <c r="W66" s="231"/>
      <c r="X66" s="231"/>
    </row>
    <row r="67" spans="1:24" s="19" customFormat="1" ht="18.75" customHeight="1" x14ac:dyDescent="0.3">
      <c r="A67" s="78" t="s">
        <v>141</v>
      </c>
      <c r="B67" s="82" t="s">
        <v>142</v>
      </c>
      <c r="C67" s="79" t="s">
        <v>58</v>
      </c>
      <c r="D67" s="84" t="s">
        <v>117</v>
      </c>
      <c r="E67" s="79" t="s">
        <v>8</v>
      </c>
      <c r="F67" s="38" t="s">
        <v>9</v>
      </c>
      <c r="G67" s="88">
        <v>0.38</v>
      </c>
      <c r="H67" s="127">
        <v>1</v>
      </c>
      <c r="I67" s="183">
        <v>42116</v>
      </c>
      <c r="J67" s="197">
        <v>0.87</v>
      </c>
      <c r="K67" s="152">
        <v>0.85</v>
      </c>
      <c r="L67" s="155">
        <v>0.79</v>
      </c>
      <c r="M67" s="198">
        <v>0.84</v>
      </c>
      <c r="N67" s="197">
        <v>0.73</v>
      </c>
      <c r="O67" s="203">
        <v>0.62</v>
      </c>
      <c r="R67" s="230"/>
      <c r="S67" s="231"/>
      <c r="T67" s="231"/>
      <c r="U67" s="231"/>
      <c r="V67" s="231"/>
      <c r="W67" s="231"/>
      <c r="X67" s="231"/>
    </row>
    <row r="68" spans="1:24" s="19" customFormat="1" ht="18.75" customHeight="1" x14ac:dyDescent="0.3">
      <c r="A68" s="31" t="s">
        <v>143</v>
      </c>
      <c r="B68" s="40" t="s">
        <v>144</v>
      </c>
      <c r="C68" s="35" t="s">
        <v>58</v>
      </c>
      <c r="D68" s="45" t="s">
        <v>55</v>
      </c>
      <c r="E68" s="35" t="s">
        <v>8</v>
      </c>
      <c r="F68" s="38" t="s">
        <v>9</v>
      </c>
      <c r="G68" s="88">
        <v>0.08</v>
      </c>
      <c r="H68" s="48">
        <v>7.8600000000000003E-2</v>
      </c>
      <c r="I68" s="183">
        <v>42124</v>
      </c>
      <c r="J68" s="197">
        <v>0.05</v>
      </c>
      <c r="K68" s="152">
        <v>0.06</v>
      </c>
      <c r="L68" s="155">
        <v>0.05</v>
      </c>
      <c r="M68" s="198">
        <v>0.05</v>
      </c>
      <c r="N68" s="197">
        <v>7.0000000000000007E-2</v>
      </c>
      <c r="O68" s="203">
        <v>0.06</v>
      </c>
      <c r="R68" s="230"/>
      <c r="S68" s="231"/>
      <c r="T68" s="231"/>
      <c r="U68" s="231"/>
      <c r="V68" s="231"/>
      <c r="W68" s="231"/>
      <c r="X68" s="231"/>
    </row>
    <row r="69" spans="1:24" s="19" customFormat="1" ht="18.75" customHeight="1" x14ac:dyDescent="0.3">
      <c r="A69" s="31" t="s">
        <v>145</v>
      </c>
      <c r="B69" s="40" t="s">
        <v>146</v>
      </c>
      <c r="C69" s="35" t="s">
        <v>58</v>
      </c>
      <c r="D69" s="45" t="s">
        <v>55</v>
      </c>
      <c r="E69" s="35" t="s">
        <v>8</v>
      </c>
      <c r="F69" s="38" t="s">
        <v>9</v>
      </c>
      <c r="G69" s="88">
        <v>0.45</v>
      </c>
      <c r="H69" s="48">
        <v>0.78669999999999995</v>
      </c>
      <c r="I69" s="183">
        <v>42328</v>
      </c>
      <c r="J69" s="197">
        <v>0.47</v>
      </c>
      <c r="K69" s="152">
        <v>0.65</v>
      </c>
      <c r="L69" s="155">
        <v>0.44</v>
      </c>
      <c r="M69" s="198">
        <v>0.52</v>
      </c>
      <c r="N69" s="197">
        <v>0.59</v>
      </c>
      <c r="O69" s="203">
        <v>0.56000000000000005</v>
      </c>
      <c r="R69" s="230"/>
      <c r="S69" s="231"/>
      <c r="T69" s="231"/>
      <c r="U69" s="231"/>
      <c r="V69" s="231"/>
      <c r="W69" s="231"/>
      <c r="X69" s="231"/>
    </row>
    <row r="70" spans="1:24" s="19" customFormat="1" ht="18.75" customHeight="1" x14ac:dyDescent="0.3">
      <c r="A70" s="31" t="s">
        <v>147</v>
      </c>
      <c r="B70" s="40" t="s">
        <v>148</v>
      </c>
      <c r="C70" s="35" t="s">
        <v>58</v>
      </c>
      <c r="D70" s="45" t="s">
        <v>55</v>
      </c>
      <c r="E70" s="35" t="s">
        <v>8</v>
      </c>
      <c r="F70" s="38" t="s">
        <v>9</v>
      </c>
      <c r="G70" s="88">
        <v>0.59</v>
      </c>
      <c r="H70" s="127">
        <v>1</v>
      </c>
      <c r="I70" s="183">
        <v>42055</v>
      </c>
      <c r="J70" s="197">
        <v>0.6</v>
      </c>
      <c r="K70" s="152">
        <v>0.69</v>
      </c>
      <c r="L70" s="155">
        <v>0.62</v>
      </c>
      <c r="M70" s="198">
        <v>0.63</v>
      </c>
      <c r="N70" s="197">
        <v>0.66</v>
      </c>
      <c r="O70" s="203">
        <v>0.65</v>
      </c>
      <c r="R70" s="230"/>
      <c r="S70" s="231"/>
      <c r="T70" s="231"/>
      <c r="U70" s="231"/>
      <c r="V70" s="231"/>
      <c r="W70" s="231"/>
      <c r="X70" s="231"/>
    </row>
    <row r="71" spans="1:24" s="19" customFormat="1" ht="18.75" customHeight="1" x14ac:dyDescent="0.3">
      <c r="A71" s="31" t="s">
        <v>149</v>
      </c>
      <c r="B71" s="40" t="s">
        <v>150</v>
      </c>
      <c r="C71" s="35" t="s">
        <v>58</v>
      </c>
      <c r="D71" s="45" t="s">
        <v>55</v>
      </c>
      <c r="E71" s="35" t="s">
        <v>8</v>
      </c>
      <c r="F71" s="38" t="s">
        <v>9</v>
      </c>
      <c r="G71" s="88">
        <v>0.61</v>
      </c>
      <c r="H71" s="127">
        <v>1</v>
      </c>
      <c r="I71" s="183">
        <v>41698</v>
      </c>
      <c r="J71" s="197">
        <v>0.91</v>
      </c>
      <c r="K71" s="152">
        <v>0.88</v>
      </c>
      <c r="L71" s="155">
        <v>0.92</v>
      </c>
      <c r="M71" s="198">
        <v>0.91</v>
      </c>
      <c r="N71" s="197">
        <v>1.1000000000000001</v>
      </c>
      <c r="O71" s="203">
        <v>1.02</v>
      </c>
      <c r="R71" s="230"/>
      <c r="S71" s="231"/>
      <c r="T71" s="231"/>
      <c r="U71" s="231"/>
      <c r="V71" s="231"/>
      <c r="W71" s="231"/>
      <c r="X71" s="231"/>
    </row>
    <row r="72" spans="1:24" s="19" customFormat="1" ht="18.75" customHeight="1" x14ac:dyDescent="0.3">
      <c r="A72" s="31" t="s">
        <v>151</v>
      </c>
      <c r="B72" s="40" t="s">
        <v>152</v>
      </c>
      <c r="C72" s="35" t="s">
        <v>58</v>
      </c>
      <c r="D72" s="45" t="s">
        <v>55</v>
      </c>
      <c r="E72" s="35" t="s">
        <v>140</v>
      </c>
      <c r="F72" s="38" t="s">
        <v>9</v>
      </c>
      <c r="G72" s="88">
        <v>0.37</v>
      </c>
      <c r="H72" s="48">
        <v>0.7863</v>
      </c>
      <c r="I72" s="183">
        <v>42516</v>
      </c>
      <c r="J72" s="197">
        <v>0.46</v>
      </c>
      <c r="K72" s="152">
        <v>0.56999999999999995</v>
      </c>
      <c r="L72" s="155">
        <v>0.41</v>
      </c>
      <c r="M72" s="198">
        <v>0.45</v>
      </c>
      <c r="N72" s="197">
        <v>0.59</v>
      </c>
      <c r="O72" s="203">
        <v>0.56999999999999995</v>
      </c>
      <c r="R72" s="230"/>
      <c r="S72" s="231"/>
      <c r="T72" s="231"/>
      <c r="U72" s="231"/>
      <c r="V72" s="231"/>
      <c r="W72" s="231"/>
      <c r="X72" s="231"/>
    </row>
    <row r="73" spans="1:24" s="19" customFormat="1" ht="18.75" customHeight="1" x14ac:dyDescent="0.3">
      <c r="A73" s="31" t="s">
        <v>153</v>
      </c>
      <c r="B73" s="40" t="s">
        <v>154</v>
      </c>
      <c r="C73" s="35" t="s">
        <v>58</v>
      </c>
      <c r="D73" s="45" t="s">
        <v>55</v>
      </c>
      <c r="E73" s="35" t="s">
        <v>8</v>
      </c>
      <c r="F73" s="38" t="s">
        <v>9</v>
      </c>
      <c r="G73" s="88">
        <v>0.66</v>
      </c>
      <c r="H73" s="48">
        <v>0.99929999999999997</v>
      </c>
      <c r="I73" s="183">
        <v>41691</v>
      </c>
      <c r="J73" s="197">
        <v>1.02</v>
      </c>
      <c r="K73" s="152">
        <v>0.96</v>
      </c>
      <c r="L73" s="155">
        <v>0.93</v>
      </c>
      <c r="M73" s="198">
        <v>0.94</v>
      </c>
      <c r="N73" s="197">
        <v>1.08</v>
      </c>
      <c r="O73" s="203">
        <v>0.95</v>
      </c>
      <c r="R73" s="230"/>
      <c r="S73" s="231"/>
      <c r="T73" s="231"/>
      <c r="U73" s="231"/>
      <c r="V73" s="231"/>
      <c r="W73" s="231"/>
      <c r="X73" s="231"/>
    </row>
    <row r="74" spans="1:24" s="19" customFormat="1" ht="18.75" customHeight="1" x14ac:dyDescent="0.3">
      <c r="A74" s="31" t="s">
        <v>45</v>
      </c>
      <c r="B74" s="40" t="s">
        <v>51</v>
      </c>
      <c r="C74" s="35" t="s">
        <v>58</v>
      </c>
      <c r="D74" s="45" t="s">
        <v>55</v>
      </c>
      <c r="E74" s="35" t="s">
        <v>8</v>
      </c>
      <c r="F74" s="38" t="s">
        <v>9</v>
      </c>
      <c r="G74" s="28">
        <v>0.43</v>
      </c>
      <c r="H74" s="127">
        <v>0.82799999999999996</v>
      </c>
      <c r="I74" s="186">
        <v>42167</v>
      </c>
      <c r="J74" s="197">
        <v>0.71</v>
      </c>
      <c r="K74" s="152">
        <v>0.93</v>
      </c>
      <c r="L74" s="155">
        <v>0.54</v>
      </c>
      <c r="M74" s="198">
        <v>0.7</v>
      </c>
      <c r="N74" s="197">
        <v>0.99</v>
      </c>
      <c r="O74" s="203">
        <v>0.56999999999999995</v>
      </c>
      <c r="R74" s="230"/>
      <c r="S74" s="231"/>
      <c r="T74" s="231"/>
      <c r="U74" s="231"/>
      <c r="V74" s="231"/>
      <c r="W74" s="231"/>
      <c r="X74" s="231"/>
    </row>
    <row r="75" spans="1:24" s="19" customFormat="1" ht="18.75" customHeight="1" x14ac:dyDescent="0.3">
      <c r="A75" s="33" t="s">
        <v>155</v>
      </c>
      <c r="B75" s="42" t="s">
        <v>156</v>
      </c>
      <c r="C75" s="37" t="s">
        <v>58</v>
      </c>
      <c r="D75" s="47" t="s">
        <v>56</v>
      </c>
      <c r="E75" s="37" t="s">
        <v>8</v>
      </c>
      <c r="F75" s="38" t="s">
        <v>9</v>
      </c>
      <c r="G75" s="88">
        <v>0.53</v>
      </c>
      <c r="H75" s="127">
        <v>1</v>
      </c>
      <c r="I75" s="183">
        <v>41956</v>
      </c>
      <c r="J75" s="197">
        <v>0.88</v>
      </c>
      <c r="K75" s="152">
        <v>0.82</v>
      </c>
      <c r="L75" s="155">
        <v>0.77</v>
      </c>
      <c r="M75" s="198">
        <v>0.81</v>
      </c>
      <c r="N75" s="197">
        <v>0.78</v>
      </c>
      <c r="O75" s="203">
        <v>0.75</v>
      </c>
      <c r="R75" s="230"/>
      <c r="S75" s="231"/>
      <c r="T75" s="231"/>
      <c r="U75" s="231"/>
      <c r="V75" s="231"/>
      <c r="W75" s="231"/>
      <c r="X75" s="231"/>
    </row>
    <row r="76" spans="1:24" s="19" customFormat="1" ht="18.75" customHeight="1" x14ac:dyDescent="0.3">
      <c r="A76" s="33" t="s">
        <v>157</v>
      </c>
      <c r="B76" s="42" t="s">
        <v>158</v>
      </c>
      <c r="C76" s="37" t="s">
        <v>58</v>
      </c>
      <c r="D76" s="47" t="s">
        <v>56</v>
      </c>
      <c r="E76" s="37" t="s">
        <v>8</v>
      </c>
      <c r="F76" s="38" t="s">
        <v>9</v>
      </c>
      <c r="G76" s="88">
        <v>0.57999999999999996</v>
      </c>
      <c r="H76" s="127">
        <v>1</v>
      </c>
      <c r="I76" s="183">
        <v>42320</v>
      </c>
      <c r="J76" s="197">
        <v>0.87</v>
      </c>
      <c r="K76" s="152">
        <v>0.86</v>
      </c>
      <c r="L76" s="155">
        <v>0.87</v>
      </c>
      <c r="M76" s="198">
        <v>0.88</v>
      </c>
      <c r="N76" s="197">
        <v>0.81</v>
      </c>
      <c r="O76" s="203">
        <v>0.77</v>
      </c>
      <c r="R76" s="230"/>
      <c r="S76" s="231"/>
      <c r="T76" s="231"/>
      <c r="U76" s="231"/>
      <c r="V76" s="231"/>
      <c r="W76" s="231"/>
      <c r="X76" s="231"/>
    </row>
    <row r="77" spans="1:24" s="19" customFormat="1" ht="18.75" customHeight="1" x14ac:dyDescent="0.3">
      <c r="A77" s="33" t="s">
        <v>159</v>
      </c>
      <c r="B77" s="42" t="s">
        <v>160</v>
      </c>
      <c r="C77" s="37" t="s">
        <v>58</v>
      </c>
      <c r="D77" s="47" t="s">
        <v>56</v>
      </c>
      <c r="E77" s="37" t="s">
        <v>8</v>
      </c>
      <c r="F77" s="124" t="s">
        <v>227</v>
      </c>
      <c r="G77" s="88">
        <v>0.15</v>
      </c>
      <c r="H77" s="128"/>
      <c r="I77" s="185"/>
      <c r="J77" s="197"/>
      <c r="K77" s="152"/>
      <c r="L77" s="155"/>
      <c r="M77" s="198"/>
      <c r="N77" s="197"/>
      <c r="O77" s="203"/>
      <c r="R77" s="230"/>
      <c r="S77" s="231"/>
      <c r="T77" s="231"/>
      <c r="U77" s="231"/>
      <c r="V77" s="231"/>
      <c r="W77" s="231"/>
      <c r="X77" s="231"/>
    </row>
    <row r="78" spans="1:24" s="19" customFormat="1" ht="18.75" customHeight="1" x14ac:dyDescent="0.3">
      <c r="A78" s="33" t="s">
        <v>161</v>
      </c>
      <c r="B78" s="42" t="s">
        <v>162</v>
      </c>
      <c r="C78" s="37" t="s">
        <v>58</v>
      </c>
      <c r="D78" s="47" t="s">
        <v>56</v>
      </c>
      <c r="E78" s="37" t="s">
        <v>140</v>
      </c>
      <c r="F78" s="38" t="s">
        <v>9</v>
      </c>
      <c r="G78" s="88">
        <v>0.16</v>
      </c>
      <c r="H78" s="48">
        <v>0.1903</v>
      </c>
      <c r="I78" s="183">
        <v>42530</v>
      </c>
      <c r="J78" s="197">
        <v>0.2</v>
      </c>
      <c r="K78" s="152">
        <v>0.16</v>
      </c>
      <c r="L78" s="155">
        <v>0.17</v>
      </c>
      <c r="M78" s="198">
        <v>0.17</v>
      </c>
      <c r="N78" s="197">
        <v>0.21</v>
      </c>
      <c r="O78" s="203">
        <v>0.18</v>
      </c>
      <c r="R78" s="230"/>
      <c r="S78" s="231"/>
      <c r="T78" s="231"/>
      <c r="U78" s="231"/>
      <c r="V78" s="231"/>
      <c r="W78" s="231"/>
      <c r="X78" s="231"/>
    </row>
    <row r="79" spans="1:24" s="19" customFormat="1" ht="18.75" customHeight="1" x14ac:dyDescent="0.3">
      <c r="A79" s="33" t="s">
        <v>46</v>
      </c>
      <c r="B79" s="42" t="s">
        <v>52</v>
      </c>
      <c r="C79" s="37" t="s">
        <v>58</v>
      </c>
      <c r="D79" s="47" t="s">
        <v>56</v>
      </c>
      <c r="E79" s="37" t="s">
        <v>8</v>
      </c>
      <c r="F79" s="77" t="s">
        <v>9</v>
      </c>
      <c r="G79" s="28">
        <v>0.36</v>
      </c>
      <c r="H79" s="127">
        <v>0.69589999999999996</v>
      </c>
      <c r="I79" s="27">
        <v>43027</v>
      </c>
      <c r="J79" s="197">
        <v>0.73</v>
      </c>
      <c r="K79" s="152">
        <v>0.72</v>
      </c>
      <c r="L79" s="155">
        <v>0.68</v>
      </c>
      <c r="M79" s="198">
        <v>0.71</v>
      </c>
      <c r="N79" s="197">
        <v>0.71</v>
      </c>
      <c r="O79" s="203">
        <v>0.69</v>
      </c>
      <c r="R79" s="230"/>
      <c r="S79" s="231"/>
      <c r="T79" s="231"/>
      <c r="U79" s="231"/>
      <c r="V79" s="231"/>
      <c r="W79" s="231"/>
      <c r="X79" s="231"/>
    </row>
    <row r="80" spans="1:24" s="19" customFormat="1" ht="18.75" customHeight="1" x14ac:dyDescent="0.3">
      <c r="A80" s="33" t="s">
        <v>163</v>
      </c>
      <c r="B80" s="42" t="s">
        <v>164</v>
      </c>
      <c r="C80" s="37" t="s">
        <v>58</v>
      </c>
      <c r="D80" s="47" t="s">
        <v>56</v>
      </c>
      <c r="E80" s="37" t="s">
        <v>8</v>
      </c>
      <c r="F80" s="38" t="s">
        <v>9</v>
      </c>
      <c r="G80" s="88">
        <v>0.59</v>
      </c>
      <c r="H80" s="127">
        <v>1</v>
      </c>
      <c r="I80" s="183">
        <v>42277</v>
      </c>
      <c r="J80" s="197">
        <v>0.94</v>
      </c>
      <c r="K80" s="152">
        <v>0.94</v>
      </c>
      <c r="L80" s="155">
        <v>0.85</v>
      </c>
      <c r="M80" s="198">
        <v>0.91</v>
      </c>
      <c r="N80" s="197">
        <v>0.92</v>
      </c>
      <c r="O80" s="203">
        <v>0.73</v>
      </c>
      <c r="R80" s="230"/>
      <c r="S80" s="231"/>
      <c r="T80" s="231"/>
      <c r="U80" s="231"/>
      <c r="V80" s="231"/>
      <c r="W80" s="231"/>
      <c r="X80" s="231"/>
    </row>
    <row r="81" spans="1:24" s="19" customFormat="1" ht="18.75" customHeight="1" x14ac:dyDescent="0.3">
      <c r="A81" s="33" t="s">
        <v>165</v>
      </c>
      <c r="B81" s="42" t="s">
        <v>166</v>
      </c>
      <c r="C81" s="37" t="s">
        <v>58</v>
      </c>
      <c r="D81" s="47" t="s">
        <v>56</v>
      </c>
      <c r="E81" s="37" t="s">
        <v>8</v>
      </c>
      <c r="F81" s="38" t="s">
        <v>9</v>
      </c>
      <c r="G81" s="88">
        <v>0.54</v>
      </c>
      <c r="H81" s="127">
        <v>1</v>
      </c>
      <c r="I81" s="183">
        <v>41991</v>
      </c>
      <c r="J81" s="197">
        <v>0.81</v>
      </c>
      <c r="K81" s="152">
        <v>0.81</v>
      </c>
      <c r="L81" s="155">
        <v>0.82</v>
      </c>
      <c r="M81" s="198">
        <v>0.73</v>
      </c>
      <c r="N81" s="197">
        <v>1.95</v>
      </c>
      <c r="O81" s="203">
        <v>1.43</v>
      </c>
      <c r="R81" s="230"/>
      <c r="S81" s="231"/>
      <c r="T81" s="231"/>
      <c r="U81" s="231"/>
      <c r="V81" s="231"/>
      <c r="W81" s="231"/>
      <c r="X81" s="231"/>
    </row>
    <row r="82" spans="1:24" s="19" customFormat="1" ht="18.75" customHeight="1" x14ac:dyDescent="0.3">
      <c r="A82" s="33" t="s">
        <v>167</v>
      </c>
      <c r="B82" s="42" t="s">
        <v>168</v>
      </c>
      <c r="C82" s="37" t="s">
        <v>58</v>
      </c>
      <c r="D82" s="47" t="s">
        <v>56</v>
      </c>
      <c r="E82" s="37" t="s">
        <v>8</v>
      </c>
      <c r="F82" s="38" t="s">
        <v>9</v>
      </c>
      <c r="G82" s="88">
        <v>0.44</v>
      </c>
      <c r="H82" s="48">
        <v>0.80659999999999998</v>
      </c>
      <c r="I82" s="183">
        <v>42137</v>
      </c>
      <c r="J82" s="197">
        <v>0.73</v>
      </c>
      <c r="K82" s="152">
        <v>0.7</v>
      </c>
      <c r="L82" s="155">
        <v>0.68</v>
      </c>
      <c r="M82" s="198">
        <v>0.78</v>
      </c>
      <c r="N82" s="197">
        <v>0.72</v>
      </c>
      <c r="O82" s="203">
        <v>0.83</v>
      </c>
      <c r="R82" s="230"/>
      <c r="S82" s="231"/>
      <c r="T82" s="231"/>
      <c r="U82" s="231"/>
      <c r="V82" s="231"/>
      <c r="W82" s="231"/>
      <c r="X82" s="231"/>
    </row>
    <row r="83" spans="1:24" s="19" customFormat="1" ht="18.75" customHeight="1" x14ac:dyDescent="0.3">
      <c r="A83" s="33" t="s">
        <v>169</v>
      </c>
      <c r="B83" s="42" t="s">
        <v>170</v>
      </c>
      <c r="C83" s="37" t="s">
        <v>58</v>
      </c>
      <c r="D83" s="47" t="s">
        <v>56</v>
      </c>
      <c r="E83" s="37" t="s">
        <v>8</v>
      </c>
      <c r="F83" s="38" t="s">
        <v>9</v>
      </c>
      <c r="G83" s="88">
        <v>0.44</v>
      </c>
      <c r="H83" s="127">
        <v>1</v>
      </c>
      <c r="I83" s="183">
        <v>41815</v>
      </c>
      <c r="J83" s="197">
        <v>0.7</v>
      </c>
      <c r="K83" s="152">
        <v>0.7</v>
      </c>
      <c r="L83" s="155">
        <v>0.68</v>
      </c>
      <c r="M83" s="198">
        <v>0.79</v>
      </c>
      <c r="N83" s="197">
        <v>0.73</v>
      </c>
      <c r="O83" s="203">
        <v>0.7</v>
      </c>
      <c r="R83" s="230"/>
      <c r="S83" s="231"/>
      <c r="T83" s="231"/>
      <c r="U83" s="231"/>
      <c r="V83" s="231"/>
      <c r="W83" s="231"/>
      <c r="X83" s="231"/>
    </row>
    <row r="84" spans="1:24" s="19" customFormat="1" ht="18.75" customHeight="1" x14ac:dyDescent="0.3">
      <c r="A84" s="33" t="s">
        <v>171</v>
      </c>
      <c r="B84" s="42" t="s">
        <v>172</v>
      </c>
      <c r="C84" s="37" t="s">
        <v>58</v>
      </c>
      <c r="D84" s="47" t="s">
        <v>56</v>
      </c>
      <c r="E84" s="37" t="s">
        <v>8</v>
      </c>
      <c r="F84" s="124" t="s">
        <v>227</v>
      </c>
      <c r="G84" s="88">
        <v>0.23</v>
      </c>
      <c r="H84" s="128"/>
      <c r="I84" s="185"/>
      <c r="J84" s="197"/>
      <c r="K84" s="152"/>
      <c r="L84" s="155"/>
      <c r="M84" s="198"/>
      <c r="N84" s="197"/>
      <c r="O84" s="203"/>
      <c r="R84" s="230"/>
      <c r="S84" s="231"/>
      <c r="T84" s="231"/>
      <c r="U84" s="231"/>
      <c r="V84" s="231"/>
      <c r="W84" s="231"/>
      <c r="X84" s="231"/>
    </row>
    <row r="85" spans="1:24" s="19" customFormat="1" ht="18.75" customHeight="1" x14ac:dyDescent="0.3">
      <c r="A85" s="32" t="s">
        <v>173</v>
      </c>
      <c r="B85" s="41" t="s">
        <v>174</v>
      </c>
      <c r="C85" s="36" t="s">
        <v>58</v>
      </c>
      <c r="D85" s="46" t="s">
        <v>57</v>
      </c>
      <c r="E85" s="36" t="s">
        <v>8</v>
      </c>
      <c r="F85" s="38" t="s">
        <v>9</v>
      </c>
      <c r="G85" s="88">
        <v>0.42</v>
      </c>
      <c r="H85" s="127">
        <v>1</v>
      </c>
      <c r="I85" s="183">
        <v>42019</v>
      </c>
      <c r="J85" s="197">
        <v>0.56000000000000005</v>
      </c>
      <c r="K85" s="152">
        <v>0.6</v>
      </c>
      <c r="L85" s="155">
        <v>0.69</v>
      </c>
      <c r="M85" s="198">
        <v>0.49</v>
      </c>
      <c r="N85" s="197">
        <v>0.61</v>
      </c>
      <c r="O85" s="203">
        <v>0.6</v>
      </c>
      <c r="R85" s="230"/>
      <c r="S85" s="231"/>
      <c r="T85" s="231"/>
      <c r="U85" s="231"/>
      <c r="V85" s="231"/>
      <c r="W85" s="231"/>
      <c r="X85" s="231"/>
    </row>
    <row r="86" spans="1:24" s="19" customFormat="1" ht="18.75" customHeight="1" x14ac:dyDescent="0.3">
      <c r="A86" s="32" t="s">
        <v>175</v>
      </c>
      <c r="B86" s="41" t="s">
        <v>176</v>
      </c>
      <c r="C86" s="36" t="s">
        <v>58</v>
      </c>
      <c r="D86" s="46" t="s">
        <v>57</v>
      </c>
      <c r="E86" s="36" t="s">
        <v>8</v>
      </c>
      <c r="F86" s="38" t="s">
        <v>9</v>
      </c>
      <c r="G86" s="88">
        <v>0.56000000000000005</v>
      </c>
      <c r="H86" s="127">
        <v>1</v>
      </c>
      <c r="I86" s="183">
        <v>41557</v>
      </c>
      <c r="J86" s="197">
        <v>0.8</v>
      </c>
      <c r="K86" s="152">
        <v>0.84</v>
      </c>
      <c r="L86" s="155">
        <v>0.75</v>
      </c>
      <c r="M86" s="198">
        <v>0.88</v>
      </c>
      <c r="N86" s="197">
        <v>1</v>
      </c>
      <c r="O86" s="203">
        <v>0.92</v>
      </c>
      <c r="R86" s="230"/>
      <c r="S86" s="231"/>
      <c r="T86" s="231"/>
      <c r="U86" s="231"/>
      <c r="V86" s="231"/>
      <c r="W86" s="231"/>
      <c r="X86" s="231"/>
    </row>
    <row r="87" spans="1:24" s="19" customFormat="1" ht="18.75" customHeight="1" x14ac:dyDescent="0.3">
      <c r="A87" s="32" t="s">
        <v>177</v>
      </c>
      <c r="B87" s="41" t="s">
        <v>178</v>
      </c>
      <c r="C87" s="36" t="s">
        <v>58</v>
      </c>
      <c r="D87" s="46" t="s">
        <v>57</v>
      </c>
      <c r="E87" s="36" t="s">
        <v>8</v>
      </c>
      <c r="F87" s="38" t="s">
        <v>9</v>
      </c>
      <c r="G87" s="88">
        <v>0.43</v>
      </c>
      <c r="H87" s="127">
        <v>1</v>
      </c>
      <c r="I87" s="183">
        <v>42145</v>
      </c>
      <c r="J87" s="197">
        <v>0.71</v>
      </c>
      <c r="K87" s="152">
        <v>0.46</v>
      </c>
      <c r="L87" s="155">
        <v>0.44</v>
      </c>
      <c r="M87" s="198">
        <v>0.45</v>
      </c>
      <c r="N87" s="197">
        <v>0.34</v>
      </c>
      <c r="O87" s="203">
        <v>0.51</v>
      </c>
      <c r="R87" s="230"/>
      <c r="S87" s="231"/>
      <c r="T87" s="231"/>
      <c r="U87" s="231"/>
      <c r="V87" s="231"/>
      <c r="W87" s="231"/>
      <c r="X87" s="231"/>
    </row>
    <row r="88" spans="1:24" s="19" customFormat="1" ht="18.75" customHeight="1" x14ac:dyDescent="0.3">
      <c r="A88" s="32" t="s">
        <v>179</v>
      </c>
      <c r="B88" s="41" t="s">
        <v>180</v>
      </c>
      <c r="C88" s="36" t="s">
        <v>58</v>
      </c>
      <c r="D88" s="46" t="s">
        <v>57</v>
      </c>
      <c r="E88" s="36" t="s">
        <v>8</v>
      </c>
      <c r="F88" s="38" t="s">
        <v>9</v>
      </c>
      <c r="G88" s="88">
        <v>0.66</v>
      </c>
      <c r="H88" s="127">
        <v>1</v>
      </c>
      <c r="I88" s="183">
        <v>41340</v>
      </c>
      <c r="J88" s="197">
        <v>0.87</v>
      </c>
      <c r="K88" s="152">
        <v>0.85</v>
      </c>
      <c r="L88" s="155">
        <v>0.95</v>
      </c>
      <c r="M88" s="198">
        <v>0.78</v>
      </c>
      <c r="N88" s="197">
        <v>0.95</v>
      </c>
      <c r="O88" s="203">
        <v>0.96</v>
      </c>
      <c r="R88" s="230"/>
      <c r="S88" s="231"/>
      <c r="T88" s="231"/>
      <c r="U88" s="231"/>
      <c r="V88" s="231"/>
      <c r="W88" s="231"/>
      <c r="X88" s="231"/>
    </row>
    <row r="89" spans="1:24" s="19" customFormat="1" ht="18.75" customHeight="1" x14ac:dyDescent="0.3">
      <c r="A89" s="32" t="s">
        <v>181</v>
      </c>
      <c r="B89" s="41" t="s">
        <v>182</v>
      </c>
      <c r="C89" s="36" t="s">
        <v>58</v>
      </c>
      <c r="D89" s="46" t="s">
        <v>57</v>
      </c>
      <c r="E89" s="36" t="s">
        <v>8</v>
      </c>
      <c r="F89" s="38" t="s">
        <v>9</v>
      </c>
      <c r="G89" s="88">
        <v>0.54</v>
      </c>
      <c r="H89" s="127">
        <v>1</v>
      </c>
      <c r="I89" s="183">
        <v>41558</v>
      </c>
      <c r="J89" s="197">
        <v>0.6</v>
      </c>
      <c r="K89" s="152">
        <v>0.71</v>
      </c>
      <c r="L89" s="155">
        <v>0.62</v>
      </c>
      <c r="M89" s="198">
        <v>0.68</v>
      </c>
      <c r="N89" s="197">
        <v>0.77</v>
      </c>
      <c r="O89" s="203">
        <v>0.72</v>
      </c>
      <c r="R89" s="230"/>
      <c r="S89" s="231"/>
      <c r="T89" s="231"/>
      <c r="U89" s="231"/>
      <c r="V89" s="231"/>
      <c r="W89" s="231"/>
      <c r="X89" s="231"/>
    </row>
    <row r="90" spans="1:24" s="19" customFormat="1" ht="18.75" customHeight="1" x14ac:dyDescent="0.3">
      <c r="A90" s="32" t="s">
        <v>47</v>
      </c>
      <c r="B90" s="41" t="s">
        <v>53</v>
      </c>
      <c r="C90" s="36" t="s">
        <v>58</v>
      </c>
      <c r="D90" s="46" t="s">
        <v>57</v>
      </c>
      <c r="E90" s="36" t="s">
        <v>8</v>
      </c>
      <c r="F90" s="38" t="s">
        <v>9</v>
      </c>
      <c r="G90" s="28">
        <v>0.17</v>
      </c>
      <c r="H90" s="127">
        <v>0.22040000000000001</v>
      </c>
      <c r="I90" s="186">
        <v>42507</v>
      </c>
      <c r="J90" s="197">
        <v>0.28000000000000003</v>
      </c>
      <c r="K90" s="152">
        <v>0.23</v>
      </c>
      <c r="L90" s="155">
        <v>0.23</v>
      </c>
      <c r="M90" s="198">
        <v>0.24</v>
      </c>
      <c r="N90" s="197">
        <v>0.2</v>
      </c>
      <c r="O90" s="203">
        <v>0.25</v>
      </c>
      <c r="R90" s="230"/>
      <c r="S90" s="231"/>
      <c r="T90" s="231"/>
      <c r="U90" s="231"/>
      <c r="V90" s="231"/>
      <c r="W90" s="231"/>
      <c r="X90" s="231"/>
    </row>
    <row r="91" spans="1:24" s="19" customFormat="1" ht="18.75" customHeight="1" x14ac:dyDescent="0.3">
      <c r="A91" s="32" t="s">
        <v>183</v>
      </c>
      <c r="B91" s="41" t="s">
        <v>184</v>
      </c>
      <c r="C91" s="36" t="s">
        <v>58</v>
      </c>
      <c r="D91" s="46" t="s">
        <v>57</v>
      </c>
      <c r="E91" s="36" t="s">
        <v>8</v>
      </c>
      <c r="F91" s="38" t="s">
        <v>9</v>
      </c>
      <c r="G91" s="88">
        <v>0.35</v>
      </c>
      <c r="H91" s="48">
        <v>0.61329999999999996</v>
      </c>
      <c r="I91" s="183">
        <v>42809</v>
      </c>
      <c r="J91" s="197">
        <v>0.57999999999999996</v>
      </c>
      <c r="K91" s="152">
        <v>0.64</v>
      </c>
      <c r="L91" s="155">
        <v>0.52</v>
      </c>
      <c r="M91" s="198">
        <v>0.5</v>
      </c>
      <c r="N91" s="197">
        <v>0.62</v>
      </c>
      <c r="O91" s="203">
        <v>0.6</v>
      </c>
      <c r="R91" s="230"/>
      <c r="S91" s="231"/>
      <c r="T91" s="231"/>
      <c r="U91" s="231"/>
      <c r="V91" s="231"/>
      <c r="W91" s="231"/>
      <c r="X91" s="231"/>
    </row>
    <row r="92" spans="1:24" s="19" customFormat="1" ht="18.75" customHeight="1" x14ac:dyDescent="0.3">
      <c r="A92" s="32" t="s">
        <v>185</v>
      </c>
      <c r="B92" s="41" t="s">
        <v>186</v>
      </c>
      <c r="C92" s="36" t="s">
        <v>58</v>
      </c>
      <c r="D92" s="46" t="s">
        <v>57</v>
      </c>
      <c r="E92" s="36" t="s">
        <v>8</v>
      </c>
      <c r="F92" s="38" t="s">
        <v>9</v>
      </c>
      <c r="G92" s="88">
        <v>0.54</v>
      </c>
      <c r="H92" s="127">
        <v>1</v>
      </c>
      <c r="I92" s="183">
        <v>41955</v>
      </c>
      <c r="J92" s="197">
        <v>0.68</v>
      </c>
      <c r="K92" s="152">
        <v>0.73</v>
      </c>
      <c r="L92" s="155">
        <v>0.68</v>
      </c>
      <c r="M92" s="198">
        <v>0.66</v>
      </c>
      <c r="N92" s="197">
        <v>1.1000000000000001</v>
      </c>
      <c r="O92" s="203">
        <v>0.94</v>
      </c>
      <c r="R92" s="230"/>
      <c r="S92" s="231"/>
      <c r="T92" s="231"/>
      <c r="U92" s="231"/>
      <c r="V92" s="231"/>
      <c r="W92" s="231"/>
      <c r="X92" s="231"/>
    </row>
    <row r="93" spans="1:24" s="19" customFormat="1" ht="18.75" customHeight="1" x14ac:dyDescent="0.3">
      <c r="A93" s="32" t="s">
        <v>187</v>
      </c>
      <c r="B93" s="41" t="s">
        <v>188</v>
      </c>
      <c r="C93" s="36" t="s">
        <v>58</v>
      </c>
      <c r="D93" s="46" t="s">
        <v>57</v>
      </c>
      <c r="E93" s="36" t="s">
        <v>8</v>
      </c>
      <c r="F93" s="124" t="s">
        <v>227</v>
      </c>
      <c r="G93" s="88">
        <v>0.28999999999999998</v>
      </c>
      <c r="H93" s="128"/>
      <c r="I93" s="185"/>
      <c r="J93" s="197"/>
      <c r="K93" s="152"/>
      <c r="L93" s="155"/>
      <c r="M93" s="198"/>
      <c r="N93" s="197"/>
      <c r="O93" s="203"/>
      <c r="R93" s="230"/>
      <c r="S93" s="231"/>
      <c r="T93" s="231"/>
      <c r="U93" s="231"/>
      <c r="V93" s="231"/>
      <c r="W93" s="231"/>
      <c r="X93" s="231"/>
    </row>
    <row r="94" spans="1:24" s="19" customFormat="1" ht="18.75" customHeight="1" x14ac:dyDescent="0.3">
      <c r="A94" s="32" t="s">
        <v>189</v>
      </c>
      <c r="B94" s="41" t="s">
        <v>190</v>
      </c>
      <c r="C94" s="36" t="s">
        <v>58</v>
      </c>
      <c r="D94" s="46" t="s">
        <v>57</v>
      </c>
      <c r="E94" s="36" t="s">
        <v>8</v>
      </c>
      <c r="F94" s="38" t="s">
        <v>9</v>
      </c>
      <c r="G94" s="88">
        <v>0.49</v>
      </c>
      <c r="H94" s="127">
        <v>1</v>
      </c>
      <c r="I94" s="183">
        <v>42061</v>
      </c>
      <c r="J94" s="197">
        <v>0.78</v>
      </c>
      <c r="K94" s="152">
        <v>0.73</v>
      </c>
      <c r="L94" s="155">
        <v>0.77</v>
      </c>
      <c r="M94" s="198">
        <v>0.65</v>
      </c>
      <c r="N94" s="197">
        <v>0.79</v>
      </c>
      <c r="O94" s="203">
        <v>0.85</v>
      </c>
      <c r="R94" s="230"/>
      <c r="S94" s="231"/>
      <c r="T94" s="231"/>
      <c r="U94" s="231"/>
      <c r="V94" s="231"/>
      <c r="W94" s="231"/>
      <c r="X94" s="231"/>
    </row>
    <row r="95" spans="1:24" s="19" customFormat="1" ht="18.75" customHeight="1" x14ac:dyDescent="0.3">
      <c r="A95" s="32" t="s">
        <v>191</v>
      </c>
      <c r="B95" s="41" t="s">
        <v>192</v>
      </c>
      <c r="C95" s="36" t="s">
        <v>58</v>
      </c>
      <c r="D95" s="46" t="s">
        <v>57</v>
      </c>
      <c r="E95" s="36" t="s">
        <v>8</v>
      </c>
      <c r="F95" s="38" t="s">
        <v>9</v>
      </c>
      <c r="G95" s="88">
        <v>0.46</v>
      </c>
      <c r="H95" s="127">
        <v>1</v>
      </c>
      <c r="I95" s="183">
        <v>42514</v>
      </c>
      <c r="J95" s="197">
        <v>0.61</v>
      </c>
      <c r="K95" s="152">
        <v>0.96</v>
      </c>
      <c r="L95" s="155">
        <v>0.94</v>
      </c>
      <c r="M95" s="198">
        <v>0.56000000000000005</v>
      </c>
      <c r="N95" s="197">
        <v>1.1100000000000001</v>
      </c>
      <c r="O95" s="203">
        <v>0.3</v>
      </c>
      <c r="R95" s="230"/>
      <c r="S95" s="231"/>
      <c r="T95" s="231"/>
      <c r="U95" s="231"/>
      <c r="V95" s="231"/>
      <c r="W95" s="231"/>
      <c r="X95" s="231"/>
    </row>
    <row r="96" spans="1:24" s="19" customFormat="1" ht="18.75" customHeight="1" x14ac:dyDescent="0.3">
      <c r="A96" s="32" t="s">
        <v>193</v>
      </c>
      <c r="B96" s="41" t="s">
        <v>194</v>
      </c>
      <c r="C96" s="36" t="s">
        <v>58</v>
      </c>
      <c r="D96" s="46" t="s">
        <v>57</v>
      </c>
      <c r="E96" s="36" t="s">
        <v>8</v>
      </c>
      <c r="F96" s="38" t="s">
        <v>9</v>
      </c>
      <c r="G96" s="88">
        <v>0.64</v>
      </c>
      <c r="H96" s="127">
        <v>1</v>
      </c>
      <c r="I96" s="183">
        <v>41969</v>
      </c>
      <c r="J96" s="197">
        <v>0.82</v>
      </c>
      <c r="K96" s="152">
        <v>0.99</v>
      </c>
      <c r="L96" s="155">
        <v>0.79</v>
      </c>
      <c r="M96" s="198">
        <v>0.93</v>
      </c>
      <c r="N96" s="197">
        <v>0.84</v>
      </c>
      <c r="O96" s="203">
        <v>0.83</v>
      </c>
      <c r="R96" s="230"/>
      <c r="S96" s="231"/>
      <c r="T96" s="231"/>
      <c r="U96" s="231"/>
      <c r="V96" s="231"/>
      <c r="W96" s="231"/>
      <c r="X96" s="231"/>
    </row>
    <row r="97" spans="1:24" s="19" customFormat="1" ht="18.75" customHeight="1" x14ac:dyDescent="0.3">
      <c r="A97" s="80" t="s">
        <v>195</v>
      </c>
      <c r="B97" s="83" t="s">
        <v>196</v>
      </c>
      <c r="C97" s="81" t="s">
        <v>58</v>
      </c>
      <c r="D97" s="85" t="s">
        <v>197</v>
      </c>
      <c r="E97" s="81" t="s">
        <v>8</v>
      </c>
      <c r="F97" s="38" t="s">
        <v>9</v>
      </c>
      <c r="G97" s="88">
        <v>0.47</v>
      </c>
      <c r="H97" s="48">
        <v>0.68869999999999998</v>
      </c>
      <c r="I97" s="183">
        <v>41240</v>
      </c>
      <c r="J97" s="197">
        <v>0.46</v>
      </c>
      <c r="K97" s="152">
        <v>0.36</v>
      </c>
      <c r="L97" s="155">
        <v>0.37</v>
      </c>
      <c r="M97" s="198">
        <v>0.27</v>
      </c>
      <c r="N97" s="197">
        <v>0.54</v>
      </c>
      <c r="O97" s="203">
        <v>0.35</v>
      </c>
      <c r="R97" s="230"/>
      <c r="S97" s="231"/>
      <c r="T97" s="231"/>
      <c r="U97" s="231"/>
      <c r="V97" s="231"/>
      <c r="W97" s="231"/>
      <c r="X97" s="231"/>
    </row>
    <row r="98" spans="1:24" s="19" customFormat="1" ht="18.75" customHeight="1" x14ac:dyDescent="0.3">
      <c r="A98" s="80" t="s">
        <v>198</v>
      </c>
      <c r="B98" s="83" t="s">
        <v>199</v>
      </c>
      <c r="C98" s="81" t="s">
        <v>58</v>
      </c>
      <c r="D98" s="85" t="s">
        <v>197</v>
      </c>
      <c r="E98" s="81" t="s">
        <v>8</v>
      </c>
      <c r="F98" s="38" t="s">
        <v>9</v>
      </c>
      <c r="G98" s="88">
        <v>0.41</v>
      </c>
      <c r="H98" s="48">
        <v>0.75690000000000002</v>
      </c>
      <c r="I98" s="183">
        <v>42801</v>
      </c>
      <c r="J98" s="197">
        <v>0.51</v>
      </c>
      <c r="K98" s="152">
        <v>0.54</v>
      </c>
      <c r="L98" s="155">
        <v>0.53</v>
      </c>
      <c r="M98" s="198">
        <v>0.44</v>
      </c>
      <c r="N98" s="197">
        <v>0.78</v>
      </c>
      <c r="O98" s="203">
        <v>0.57999999999999996</v>
      </c>
      <c r="R98" s="230"/>
      <c r="S98" s="231"/>
      <c r="T98" s="231"/>
      <c r="U98" s="231"/>
      <c r="V98" s="231"/>
      <c r="W98" s="231"/>
      <c r="X98" s="231"/>
    </row>
    <row r="99" spans="1:24" s="19" customFormat="1" ht="18.75" customHeight="1" x14ac:dyDescent="0.3">
      <c r="A99" s="80" t="s">
        <v>200</v>
      </c>
      <c r="B99" s="83" t="s">
        <v>201</v>
      </c>
      <c r="C99" s="81" t="s">
        <v>58</v>
      </c>
      <c r="D99" s="85" t="s">
        <v>197</v>
      </c>
      <c r="E99" s="81" t="s">
        <v>8</v>
      </c>
      <c r="F99" s="38" t="s">
        <v>9</v>
      </c>
      <c r="G99" s="88">
        <v>0.49</v>
      </c>
      <c r="H99" s="48">
        <v>0.83169999999999999</v>
      </c>
      <c r="I99" s="183">
        <v>42165</v>
      </c>
      <c r="J99" s="197">
        <v>0.62</v>
      </c>
      <c r="K99" s="152">
        <v>0.61</v>
      </c>
      <c r="L99" s="155">
        <v>0.61</v>
      </c>
      <c r="M99" s="198">
        <v>0.57999999999999996</v>
      </c>
      <c r="N99" s="197">
        <v>0.82</v>
      </c>
      <c r="O99" s="203">
        <v>0.69</v>
      </c>
      <c r="R99" s="230"/>
      <c r="S99" s="231"/>
      <c r="T99" s="231"/>
      <c r="U99" s="231"/>
      <c r="V99" s="231"/>
      <c r="W99" s="231"/>
      <c r="X99" s="231"/>
    </row>
    <row r="100" spans="1:24" s="19" customFormat="1" ht="18.75" customHeight="1" x14ac:dyDescent="0.3">
      <c r="A100" s="80" t="s">
        <v>202</v>
      </c>
      <c r="B100" s="83" t="s">
        <v>203</v>
      </c>
      <c r="C100" s="81" t="s">
        <v>58</v>
      </c>
      <c r="D100" s="85" t="s">
        <v>197</v>
      </c>
      <c r="E100" s="81" t="s">
        <v>8</v>
      </c>
      <c r="F100" s="38" t="s">
        <v>9</v>
      </c>
      <c r="G100" s="88">
        <v>0.43</v>
      </c>
      <c r="H100" s="48">
        <v>0.65110000000000001</v>
      </c>
      <c r="I100" s="183">
        <v>43208</v>
      </c>
      <c r="J100" s="197">
        <v>0.67</v>
      </c>
      <c r="K100" s="152">
        <v>0.6</v>
      </c>
      <c r="L100" s="155">
        <v>0.71</v>
      </c>
      <c r="M100" s="198">
        <v>0.48</v>
      </c>
      <c r="N100" s="197">
        <v>1.01</v>
      </c>
      <c r="O100" s="203">
        <v>0.63</v>
      </c>
    </row>
    <row r="101" spans="1:24" s="19" customFormat="1" ht="18.75" customHeight="1" x14ac:dyDescent="0.3">
      <c r="A101" s="80" t="s">
        <v>204</v>
      </c>
      <c r="B101" s="83" t="s">
        <v>205</v>
      </c>
      <c r="C101" s="81" t="s">
        <v>58</v>
      </c>
      <c r="D101" s="85" t="s">
        <v>197</v>
      </c>
      <c r="E101" s="81" t="s">
        <v>8</v>
      </c>
      <c r="F101" s="38" t="s">
        <v>9</v>
      </c>
      <c r="G101" s="88">
        <v>0.66</v>
      </c>
      <c r="H101" s="127">
        <v>1</v>
      </c>
      <c r="I101" s="183">
        <v>41970</v>
      </c>
      <c r="J101" s="197">
        <v>0.93</v>
      </c>
      <c r="K101" s="152">
        <v>0.89</v>
      </c>
      <c r="L101" s="155">
        <v>0.92</v>
      </c>
      <c r="M101" s="198">
        <v>0.79</v>
      </c>
      <c r="N101" s="197">
        <v>0.92</v>
      </c>
      <c r="O101" s="203">
        <v>0.8</v>
      </c>
    </row>
    <row r="102" spans="1:24" s="19" customFormat="1" ht="18.75" customHeight="1" x14ac:dyDescent="0.3">
      <c r="A102" s="80" t="s">
        <v>206</v>
      </c>
      <c r="B102" s="83" t="s">
        <v>207</v>
      </c>
      <c r="C102" s="81" t="s">
        <v>58</v>
      </c>
      <c r="D102" s="85" t="s">
        <v>197</v>
      </c>
      <c r="E102" s="81" t="s">
        <v>8</v>
      </c>
      <c r="F102" s="38" t="s">
        <v>9</v>
      </c>
      <c r="G102" s="88">
        <v>0.62</v>
      </c>
      <c r="H102" s="127">
        <v>0.92869999999999997</v>
      </c>
      <c r="I102" s="183">
        <v>42514</v>
      </c>
      <c r="J102" s="197">
        <v>0.44</v>
      </c>
      <c r="K102" s="152">
        <v>0.52</v>
      </c>
      <c r="L102" s="155">
        <v>0.5</v>
      </c>
      <c r="M102" s="198">
        <v>0.48</v>
      </c>
      <c r="N102" s="197">
        <v>0.64</v>
      </c>
      <c r="O102" s="203">
        <v>0.68</v>
      </c>
    </row>
    <row r="103" spans="1:24" s="19" customFormat="1" ht="18.75" customHeight="1" x14ac:dyDescent="0.3">
      <c r="A103" s="80" t="s">
        <v>208</v>
      </c>
      <c r="B103" s="83" t="s">
        <v>209</v>
      </c>
      <c r="C103" s="81" t="s">
        <v>58</v>
      </c>
      <c r="D103" s="85" t="s">
        <v>197</v>
      </c>
      <c r="E103" s="81" t="s">
        <v>8</v>
      </c>
      <c r="F103" s="38" t="s">
        <v>9</v>
      </c>
      <c r="G103" s="88">
        <v>0.28000000000000003</v>
      </c>
      <c r="H103" s="48">
        <v>0.78200000000000003</v>
      </c>
      <c r="I103" s="183">
        <v>42310</v>
      </c>
      <c r="J103" s="197">
        <v>0.62</v>
      </c>
      <c r="K103" s="152">
        <v>0.64</v>
      </c>
      <c r="L103" s="155">
        <v>0.7</v>
      </c>
      <c r="M103" s="198">
        <v>0.67</v>
      </c>
      <c r="N103" s="197">
        <v>0.7</v>
      </c>
      <c r="O103" s="203">
        <v>0.62</v>
      </c>
    </row>
    <row r="104" spans="1:24" s="19" customFormat="1" ht="18.75" customHeight="1" thickBot="1" x14ac:dyDescent="0.35">
      <c r="A104" s="80" t="s">
        <v>210</v>
      </c>
      <c r="B104" s="83" t="s">
        <v>211</v>
      </c>
      <c r="C104" s="81" t="s">
        <v>58</v>
      </c>
      <c r="D104" s="85" t="s">
        <v>197</v>
      </c>
      <c r="E104" s="81" t="s">
        <v>8</v>
      </c>
      <c r="F104" s="38" t="s">
        <v>9</v>
      </c>
      <c r="G104" s="88">
        <v>0.59</v>
      </c>
      <c r="H104" s="127">
        <v>1</v>
      </c>
      <c r="I104" s="183">
        <v>42293</v>
      </c>
      <c r="J104" s="199">
        <v>0.79</v>
      </c>
      <c r="K104" s="207">
        <v>0.89</v>
      </c>
      <c r="L104" s="200">
        <v>0.89</v>
      </c>
      <c r="M104" s="201">
        <v>0.82</v>
      </c>
      <c r="N104" s="199">
        <v>1.58</v>
      </c>
      <c r="O104" s="204">
        <v>1.1200000000000001</v>
      </c>
    </row>
    <row r="105" spans="1:24" s="19" customFormat="1" ht="13.9" customHeight="1" x14ac:dyDescent="0.25">
      <c r="O105" s="176"/>
    </row>
    <row r="106" spans="1:24" s="19" customFormat="1" ht="13.9" customHeight="1" x14ac:dyDescent="0.25">
      <c r="O106" s="176"/>
    </row>
    <row r="107" spans="1:24" x14ac:dyDescent="0.25">
      <c r="A107" t="s">
        <v>29</v>
      </c>
    </row>
    <row r="108" spans="1:24" x14ac:dyDescent="0.25">
      <c r="A108" s="158">
        <v>64</v>
      </c>
      <c r="B108" s="158">
        <v>65</v>
      </c>
      <c r="C108" s="53"/>
      <c r="P108" s="19"/>
    </row>
    <row r="109" spans="1:24" x14ac:dyDescent="0.25">
      <c r="P109" s="19"/>
    </row>
    <row r="110" spans="1:24" x14ac:dyDescent="0.25">
      <c r="A110" s="14" t="s">
        <v>24</v>
      </c>
      <c r="P110" s="19"/>
    </row>
    <row r="111" spans="1:24" x14ac:dyDescent="0.25">
      <c r="B111" t="s">
        <v>14</v>
      </c>
    </row>
    <row r="113" spans="1:16" x14ac:dyDescent="0.25">
      <c r="I113" t="s">
        <v>2</v>
      </c>
      <c r="L113" s="165" t="s">
        <v>255</v>
      </c>
      <c r="M113" s="165"/>
      <c r="N113" s="165"/>
      <c r="O113" s="177"/>
      <c r="P113" s="165"/>
    </row>
    <row r="114" spans="1:16" x14ac:dyDescent="0.25">
      <c r="B114" s="6">
        <v>43556</v>
      </c>
      <c r="C114" s="6">
        <v>43586</v>
      </c>
      <c r="D114" s="6">
        <v>43617</v>
      </c>
      <c r="E114" s="6">
        <v>43647</v>
      </c>
      <c r="F114" s="6">
        <v>43678</v>
      </c>
      <c r="G114" s="6">
        <v>43709</v>
      </c>
      <c r="I114" s="6">
        <v>43556</v>
      </c>
      <c r="J114" s="6">
        <v>43586</v>
      </c>
      <c r="K114" s="6">
        <v>43617</v>
      </c>
      <c r="L114" s="6">
        <v>43647</v>
      </c>
      <c r="M114" s="6">
        <v>43678</v>
      </c>
      <c r="N114" s="6">
        <v>43709</v>
      </c>
    </row>
    <row r="115" spans="1:16" x14ac:dyDescent="0.25">
      <c r="A115" t="s">
        <v>19</v>
      </c>
      <c r="B115" s="19">
        <f t="shared" ref="B115:G115" si="0">COUNTIFS(J35:J104,"&gt;=56%")</f>
        <v>53</v>
      </c>
      <c r="C115" s="19">
        <f t="shared" si="0"/>
        <v>54</v>
      </c>
      <c r="D115" s="19">
        <f t="shared" si="0"/>
        <v>49</v>
      </c>
      <c r="E115" s="19">
        <f t="shared" si="0"/>
        <v>48</v>
      </c>
      <c r="F115" s="19">
        <f t="shared" si="0"/>
        <v>55</v>
      </c>
      <c r="G115">
        <f t="shared" si="0"/>
        <v>53</v>
      </c>
      <c r="H115" t="s">
        <v>19</v>
      </c>
      <c r="I115" s="2">
        <f>SUM(B115/$A$108)</f>
        <v>0.828125</v>
      </c>
      <c r="J115" s="2">
        <f>SUM(C115/$A$108)</f>
        <v>0.84375</v>
      </c>
      <c r="K115" s="2">
        <f>SUM(D115/$A$108)</f>
        <v>0.765625</v>
      </c>
      <c r="L115" s="2">
        <f>SUM(E115/$B$108)</f>
        <v>0.7384615384615385</v>
      </c>
      <c r="M115" s="2">
        <f>SUM(F115/$B$108)</f>
        <v>0.84615384615384615</v>
      </c>
      <c r="N115" s="2">
        <f>SUM(G115/$B$108)</f>
        <v>0.81538461538461537</v>
      </c>
    </row>
    <row r="116" spans="1:16" x14ac:dyDescent="0.25">
      <c r="B116" s="19"/>
      <c r="C116" s="19"/>
      <c r="D116" s="19"/>
      <c r="E116" s="19"/>
      <c r="F116" s="19"/>
      <c r="I116" s="19"/>
      <c r="J116" s="19"/>
      <c r="K116" s="19"/>
      <c r="L116" s="19"/>
      <c r="M116" s="19"/>
    </row>
    <row r="117" spans="1:16" x14ac:dyDescent="0.25">
      <c r="B117" s="19"/>
      <c r="C117" s="19"/>
      <c r="D117" s="19"/>
      <c r="E117" s="19"/>
      <c r="F117" s="19"/>
      <c r="I117" s="19"/>
      <c r="J117" s="19"/>
      <c r="K117" s="19"/>
      <c r="L117" s="19"/>
      <c r="M117" s="19"/>
    </row>
    <row r="118" spans="1:16" x14ac:dyDescent="0.25">
      <c r="B118" s="19"/>
      <c r="C118" s="19"/>
      <c r="D118" s="19"/>
      <c r="E118" s="19"/>
      <c r="F118" s="19"/>
      <c r="I118" s="19"/>
      <c r="J118" s="19"/>
      <c r="K118" s="19"/>
      <c r="L118" s="19"/>
      <c r="M118" s="19"/>
    </row>
    <row r="119" spans="1:16" x14ac:dyDescent="0.25">
      <c r="A119" s="14" t="s">
        <v>25</v>
      </c>
      <c r="B119" s="19"/>
      <c r="C119" s="19"/>
      <c r="D119" s="19"/>
      <c r="E119" s="19"/>
      <c r="F119" s="19"/>
      <c r="I119" s="19"/>
      <c r="J119" s="19"/>
      <c r="K119" s="19"/>
      <c r="L119" s="165" t="s">
        <v>255</v>
      </c>
      <c r="M119" s="165"/>
      <c r="N119" s="165"/>
      <c r="O119" s="177"/>
      <c r="P119" s="165"/>
    </row>
    <row r="120" spans="1:16" x14ac:dyDescent="0.25">
      <c r="B120" s="6">
        <v>43556</v>
      </c>
      <c r="C120" s="6">
        <v>43586</v>
      </c>
      <c r="D120" s="6">
        <v>43617</v>
      </c>
      <c r="E120" s="6">
        <v>43647</v>
      </c>
      <c r="F120" s="6">
        <v>43678</v>
      </c>
      <c r="G120" s="6">
        <v>43709</v>
      </c>
      <c r="I120" s="6">
        <v>43556</v>
      </c>
      <c r="J120" s="6">
        <v>43586</v>
      </c>
      <c r="K120" s="6">
        <v>43617</v>
      </c>
      <c r="L120" s="6">
        <v>43647</v>
      </c>
      <c r="M120" s="6">
        <v>43678</v>
      </c>
      <c r="N120" s="6">
        <v>43709</v>
      </c>
    </row>
    <row r="121" spans="1:16" s="19" customFormat="1" x14ac:dyDescent="0.25">
      <c r="A121" s="19" t="s">
        <v>235</v>
      </c>
      <c r="B121" s="19">
        <f t="shared" ref="B121:G121" si="1">COUNTIFS(J35:J104, "&gt;=1%",J35:J104, "&lt;=5%")</f>
        <v>1</v>
      </c>
      <c r="C121" s="19">
        <f t="shared" si="1"/>
        <v>0</v>
      </c>
      <c r="D121" s="19">
        <f t="shared" si="1"/>
        <v>1</v>
      </c>
      <c r="E121" s="19">
        <f t="shared" si="1"/>
        <v>1</v>
      </c>
      <c r="F121" s="19">
        <f t="shared" si="1"/>
        <v>0</v>
      </c>
      <c r="G121" s="19">
        <f t="shared" si="1"/>
        <v>0</v>
      </c>
      <c r="H121" s="19" t="s">
        <v>235</v>
      </c>
      <c r="I121" s="2">
        <f t="shared" ref="I121:K124" si="2">SUM(B121/$A$108)</f>
        <v>1.5625E-2</v>
      </c>
      <c r="J121" s="2">
        <f t="shared" si="2"/>
        <v>0</v>
      </c>
      <c r="K121" s="2">
        <f t="shared" si="2"/>
        <v>1.5625E-2</v>
      </c>
      <c r="L121" s="2">
        <f>SUM(E121/$B$108)</f>
        <v>1.5384615384615385E-2</v>
      </c>
      <c r="M121" s="2">
        <f t="shared" ref="M121:N124" si="3">SUM(F121/$B$108)</f>
        <v>0</v>
      </c>
      <c r="N121" s="2">
        <f t="shared" si="3"/>
        <v>0</v>
      </c>
      <c r="O121" s="176"/>
    </row>
    <row r="122" spans="1:16" x14ac:dyDescent="0.25">
      <c r="A122" t="s">
        <v>236</v>
      </c>
      <c r="B122" s="19">
        <f t="shared" ref="B122:G122" si="4">COUNTIFS(J35:J104, "&gt;=6%",J35:J104, "&lt;=55%")</f>
        <v>12</v>
      </c>
      <c r="C122" s="19">
        <f t="shared" si="4"/>
        <v>12</v>
      </c>
      <c r="D122" s="19">
        <f t="shared" si="4"/>
        <v>16</v>
      </c>
      <c r="E122" s="19">
        <f t="shared" si="4"/>
        <v>17</v>
      </c>
      <c r="F122" s="19">
        <f t="shared" si="4"/>
        <v>11</v>
      </c>
      <c r="G122">
        <f t="shared" si="4"/>
        <v>13</v>
      </c>
      <c r="H122" s="19" t="s">
        <v>236</v>
      </c>
      <c r="I122" s="2">
        <f t="shared" si="2"/>
        <v>0.1875</v>
      </c>
      <c r="J122" s="2">
        <f t="shared" si="2"/>
        <v>0.1875</v>
      </c>
      <c r="K122" s="2">
        <f t="shared" si="2"/>
        <v>0.25</v>
      </c>
      <c r="L122" s="2">
        <f>SUM(E122/$B$108)</f>
        <v>0.26153846153846155</v>
      </c>
      <c r="M122" s="2">
        <f t="shared" si="3"/>
        <v>0.16923076923076924</v>
      </c>
      <c r="N122" s="2">
        <f t="shared" si="3"/>
        <v>0.2</v>
      </c>
    </row>
    <row r="123" spans="1:16" x14ac:dyDescent="0.25">
      <c r="A123" t="s">
        <v>237</v>
      </c>
      <c r="B123" s="19">
        <f t="shared" ref="B123:G123" si="5">COUNTIFS(J35:J104, "&lt;=74%",J35:J104, "&gt;=56%")</f>
        <v>16</v>
      </c>
      <c r="C123" s="19">
        <f t="shared" si="5"/>
        <v>17</v>
      </c>
      <c r="D123" s="19">
        <f t="shared" si="5"/>
        <v>13</v>
      </c>
      <c r="E123" s="19">
        <f t="shared" si="5"/>
        <v>12</v>
      </c>
      <c r="F123" s="19">
        <f t="shared" si="5"/>
        <v>17</v>
      </c>
      <c r="G123">
        <f t="shared" si="5"/>
        <v>29</v>
      </c>
      <c r="H123" s="19" t="s">
        <v>237</v>
      </c>
      <c r="I123" s="2">
        <f t="shared" si="2"/>
        <v>0.25</v>
      </c>
      <c r="J123" s="2">
        <f t="shared" si="2"/>
        <v>0.265625</v>
      </c>
      <c r="K123" s="2">
        <f t="shared" si="2"/>
        <v>0.203125</v>
      </c>
      <c r="L123" s="2">
        <f>SUM(E123/$B$108)</f>
        <v>0.18461538461538463</v>
      </c>
      <c r="M123" s="2">
        <f t="shared" si="3"/>
        <v>0.26153846153846155</v>
      </c>
      <c r="N123" s="2">
        <f t="shared" si="3"/>
        <v>0.44615384615384618</v>
      </c>
    </row>
    <row r="124" spans="1:16" x14ac:dyDescent="0.25">
      <c r="A124" t="s">
        <v>234</v>
      </c>
      <c r="B124" s="19">
        <f t="shared" ref="B124:G124" si="6">COUNTIFS(J35:J104,"&gt;=75%")</f>
        <v>37</v>
      </c>
      <c r="C124" s="19">
        <f t="shared" si="6"/>
        <v>37</v>
      </c>
      <c r="D124" s="19">
        <f t="shared" si="6"/>
        <v>36</v>
      </c>
      <c r="E124" s="19">
        <f t="shared" si="6"/>
        <v>36</v>
      </c>
      <c r="F124" s="19">
        <f t="shared" si="6"/>
        <v>38</v>
      </c>
      <c r="G124">
        <f t="shared" si="6"/>
        <v>24</v>
      </c>
      <c r="H124" s="19" t="s">
        <v>234</v>
      </c>
      <c r="I124" s="2">
        <f t="shared" si="2"/>
        <v>0.578125</v>
      </c>
      <c r="J124" s="2">
        <f t="shared" si="2"/>
        <v>0.578125</v>
      </c>
      <c r="K124" s="2">
        <f t="shared" si="2"/>
        <v>0.5625</v>
      </c>
      <c r="L124" s="2">
        <f>SUM(E124/$B$108)</f>
        <v>0.55384615384615388</v>
      </c>
      <c r="M124" s="2">
        <f t="shared" si="3"/>
        <v>0.58461538461538465</v>
      </c>
      <c r="N124" s="2">
        <f t="shared" si="3"/>
        <v>0.36923076923076925</v>
      </c>
    </row>
    <row r="130" spans="1:1" x14ac:dyDescent="0.25">
      <c r="A130" s="19" t="s">
        <v>213</v>
      </c>
    </row>
  </sheetData>
  <sortState ref="A35:O104">
    <sortCondition ref="D35:D104"/>
    <sortCondition ref="A35:A104"/>
  </sortState>
  <mergeCells count="13">
    <mergeCell ref="A1:O1"/>
    <mergeCell ref="A4:B4"/>
    <mergeCell ref="A2:B2"/>
    <mergeCell ref="A3:B3"/>
    <mergeCell ref="C2:O2"/>
    <mergeCell ref="C3:O3"/>
    <mergeCell ref="C4:O4"/>
    <mergeCell ref="N33:O33"/>
    <mergeCell ref="B31:F31"/>
    <mergeCell ref="B28:F28"/>
    <mergeCell ref="B29:F29"/>
    <mergeCell ref="B30:F30"/>
    <mergeCell ref="J33:M33"/>
  </mergeCells>
  <conditionalFormatting sqref="J35:N104">
    <cfRule type="cellIs" dxfId="31" priority="264" operator="greaterThanOrEqual">
      <formula>0.75</formula>
    </cfRule>
    <cfRule type="cellIs" dxfId="30" priority="265" operator="greaterThan">
      <formula>0.55</formula>
    </cfRule>
    <cfRule type="cellIs" dxfId="29" priority="266" operator="lessThanOrEqual">
      <formula>0.05</formula>
    </cfRule>
    <cfRule type="cellIs" dxfId="28" priority="267" operator="between">
      <formula>0.051</formula>
      <formula>0.55</formula>
    </cfRule>
  </conditionalFormatting>
  <conditionalFormatting sqref="O35:O104">
    <cfRule type="cellIs" dxfId="27" priority="32" operator="equal">
      <formula>"-"</formula>
    </cfRule>
    <cfRule type="cellIs" priority="33" operator="equal">
      <formula>"-"</formula>
    </cfRule>
    <cfRule type="cellIs" dxfId="26" priority="34" operator="greaterThanOrEqual">
      <formula>0.75</formula>
    </cfRule>
    <cfRule type="cellIs" dxfId="25" priority="35" operator="greaterThan">
      <formula>0.55</formula>
    </cfRule>
    <cfRule type="cellIs" dxfId="24" priority="36" operator="lessThan">
      <formula>0.05</formula>
    </cfRule>
    <cfRule type="cellIs" dxfId="23" priority="37" operator="between">
      <formula>0.05</formula>
      <formula>0.55</formula>
    </cfRule>
  </conditionalFormatting>
  <printOptions horizontalCentered="1"/>
  <pageMargins left="0.70866141732283472" right="0.70866141732283472" top="0.74803149606299213" bottom="0.74803149606299213" header="0.31496062992125984" footer="0.31496062992125984"/>
  <pageSetup paperSize="9" scale="38" orientation="portrait"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A1:AA125"/>
  <sheetViews>
    <sheetView zoomScale="70" zoomScaleNormal="70" workbookViewId="0">
      <selection activeCell="P121" sqref="P121"/>
    </sheetView>
  </sheetViews>
  <sheetFormatPr defaultRowHeight="15" x14ac:dyDescent="0.25"/>
  <cols>
    <col min="1" max="1" width="11.140625" customWidth="1"/>
    <col min="2" max="2" width="45.28515625" bestFit="1" customWidth="1"/>
    <col min="3" max="3" width="18" customWidth="1"/>
    <col min="4" max="4" width="15" customWidth="1"/>
    <col min="6" max="6" width="10" customWidth="1"/>
    <col min="7" max="7" width="11.140625" customWidth="1"/>
    <col min="8" max="8" width="11.85546875" customWidth="1"/>
    <col min="9" max="9" width="13" customWidth="1"/>
    <col min="10" max="14" width="9.140625" customWidth="1"/>
    <col min="15" max="15" width="10.7109375" customWidth="1"/>
    <col min="16" max="16" width="6.42578125" customWidth="1"/>
    <col min="17" max="17" width="4.7109375" customWidth="1"/>
  </cols>
  <sheetData>
    <row r="1" spans="1:15" ht="47.25" customHeight="1" x14ac:dyDescent="0.25">
      <c r="A1" s="269" t="s">
        <v>289</v>
      </c>
      <c r="B1" s="269"/>
      <c r="C1" s="269"/>
      <c r="D1" s="269"/>
      <c r="E1" s="269"/>
      <c r="F1" s="269"/>
      <c r="G1" s="269"/>
      <c r="H1" s="269"/>
      <c r="I1" s="269"/>
      <c r="J1" s="269"/>
      <c r="K1" s="269"/>
      <c r="L1" s="269"/>
      <c r="M1" s="269"/>
      <c r="N1" s="269"/>
      <c r="O1" s="269"/>
    </row>
    <row r="2" spans="1:15" ht="48.75" customHeight="1" x14ac:dyDescent="0.25">
      <c r="A2" s="270" t="s">
        <v>0</v>
      </c>
      <c r="B2" s="271"/>
      <c r="C2" s="272" t="s">
        <v>63</v>
      </c>
      <c r="D2" s="272"/>
      <c r="E2" s="272"/>
      <c r="F2" s="272"/>
      <c r="G2" s="272"/>
      <c r="H2" s="272"/>
      <c r="I2" s="272"/>
      <c r="J2" s="272"/>
      <c r="K2" s="272"/>
      <c r="L2" s="272"/>
      <c r="M2" s="272"/>
      <c r="N2" s="272"/>
      <c r="O2" s="272"/>
    </row>
    <row r="3" spans="1:15" ht="41.25" customHeight="1" x14ac:dyDescent="0.25">
      <c r="A3" s="270" t="s">
        <v>1</v>
      </c>
      <c r="B3" s="271"/>
      <c r="C3" s="273" t="s">
        <v>231</v>
      </c>
      <c r="D3" s="273"/>
      <c r="E3" s="273"/>
      <c r="F3" s="273"/>
      <c r="G3" s="273"/>
      <c r="H3" s="273"/>
      <c r="I3" s="273"/>
      <c r="J3" s="273"/>
      <c r="K3" s="273"/>
      <c r="L3" s="273"/>
      <c r="M3" s="273"/>
      <c r="N3" s="273"/>
      <c r="O3" s="273"/>
    </row>
    <row r="4" spans="1:15" ht="41.25" customHeight="1" x14ac:dyDescent="0.25">
      <c r="A4" s="270" t="s">
        <v>41</v>
      </c>
      <c r="B4" s="271"/>
      <c r="C4" s="272" t="s">
        <v>290</v>
      </c>
      <c r="D4" s="272"/>
      <c r="E4" s="272"/>
      <c r="F4" s="272"/>
      <c r="G4" s="272"/>
      <c r="H4" s="272"/>
      <c r="I4" s="272"/>
      <c r="J4" s="272"/>
      <c r="K4" s="272"/>
      <c r="L4" s="272"/>
      <c r="M4" s="272"/>
      <c r="N4" s="272"/>
      <c r="O4" s="272"/>
    </row>
    <row r="5" spans="1:15" x14ac:dyDescent="0.25">
      <c r="A5" s="73"/>
      <c r="B5" s="20"/>
      <c r="C5" s="20"/>
      <c r="D5" s="20"/>
      <c r="E5" s="20"/>
      <c r="F5" s="20"/>
      <c r="G5" s="20"/>
      <c r="H5" s="20"/>
      <c r="I5" s="20"/>
      <c r="J5" s="20"/>
      <c r="K5" s="20"/>
      <c r="L5" s="20"/>
      <c r="M5" s="20"/>
      <c r="N5" s="20"/>
      <c r="O5" s="74"/>
    </row>
    <row r="6" spans="1:15" x14ac:dyDescent="0.25">
      <c r="A6" s="73"/>
      <c r="B6" s="20"/>
      <c r="C6" s="20"/>
      <c r="D6" s="20"/>
      <c r="E6" s="20"/>
      <c r="F6" s="20"/>
      <c r="G6" s="20"/>
      <c r="H6" s="20"/>
      <c r="I6" s="20"/>
      <c r="J6" s="20"/>
      <c r="K6" s="20"/>
      <c r="L6" s="20"/>
      <c r="M6" s="20"/>
      <c r="N6" s="20"/>
      <c r="O6" s="74"/>
    </row>
    <row r="7" spans="1:15" x14ac:dyDescent="0.25">
      <c r="A7" s="73"/>
      <c r="B7" s="20"/>
      <c r="C7" s="20"/>
      <c r="D7" s="20"/>
      <c r="E7" s="20"/>
      <c r="F7" s="20"/>
      <c r="G7" s="20"/>
      <c r="H7" s="20"/>
      <c r="I7" s="20"/>
      <c r="J7" s="20"/>
      <c r="K7" s="20"/>
      <c r="L7" s="20"/>
      <c r="M7" s="20"/>
      <c r="N7" s="20"/>
      <c r="O7" s="74"/>
    </row>
    <row r="8" spans="1:15" x14ac:dyDescent="0.25">
      <c r="A8" s="73"/>
      <c r="B8" s="20"/>
      <c r="C8" s="20"/>
      <c r="D8" s="20"/>
      <c r="E8" s="20"/>
      <c r="F8" s="20"/>
      <c r="G8" s="20"/>
      <c r="H8" s="20"/>
      <c r="I8" s="20"/>
      <c r="J8" s="20"/>
      <c r="K8" s="20"/>
      <c r="L8" s="20"/>
      <c r="M8" s="20"/>
      <c r="N8" s="20"/>
      <c r="O8" s="74"/>
    </row>
    <row r="9" spans="1:15" x14ac:dyDescent="0.25">
      <c r="A9" s="73"/>
      <c r="B9" s="20"/>
      <c r="C9" s="20"/>
      <c r="D9" s="20"/>
      <c r="E9" s="20"/>
      <c r="F9" s="20"/>
      <c r="G9" s="20"/>
      <c r="H9" s="20"/>
      <c r="I9" s="20"/>
      <c r="J9" s="20"/>
      <c r="K9" s="20"/>
      <c r="L9" s="20"/>
      <c r="M9" s="20"/>
      <c r="N9" s="20"/>
      <c r="O9" s="74"/>
    </row>
    <row r="10" spans="1:15" x14ac:dyDescent="0.25">
      <c r="A10" s="73"/>
      <c r="B10" s="20"/>
      <c r="C10" s="20"/>
      <c r="D10" s="20"/>
      <c r="E10" s="20"/>
      <c r="F10" s="20"/>
      <c r="G10" s="20"/>
      <c r="H10" s="20"/>
      <c r="I10" s="20"/>
      <c r="J10" s="20"/>
      <c r="K10" s="20"/>
      <c r="L10" s="20"/>
      <c r="M10" s="20"/>
      <c r="N10" s="20"/>
      <c r="O10" s="74"/>
    </row>
    <row r="11" spans="1:15" x14ac:dyDescent="0.25">
      <c r="A11" s="73"/>
      <c r="B11" s="20"/>
      <c r="C11" s="20"/>
      <c r="D11" s="20"/>
      <c r="E11" s="20"/>
      <c r="F11" s="20"/>
      <c r="G11" s="20"/>
      <c r="H11" s="20"/>
      <c r="I11" s="20"/>
      <c r="J11" s="20"/>
      <c r="K11" s="20"/>
      <c r="L11" s="20"/>
      <c r="M11" s="20"/>
      <c r="N11" s="20"/>
      <c r="O11" s="74"/>
    </row>
    <row r="12" spans="1:15" x14ac:dyDescent="0.25">
      <c r="A12" s="73"/>
      <c r="B12" s="20"/>
      <c r="C12" s="20"/>
      <c r="D12" s="20"/>
      <c r="E12" s="20"/>
      <c r="F12" s="20"/>
      <c r="G12" s="20"/>
      <c r="H12" s="20"/>
      <c r="I12" s="20"/>
      <c r="J12" s="20"/>
      <c r="K12" s="20"/>
      <c r="L12" s="20"/>
      <c r="M12" s="20"/>
      <c r="N12" s="20"/>
      <c r="O12" s="74"/>
    </row>
    <row r="13" spans="1:15" x14ac:dyDescent="0.25">
      <c r="A13" s="73"/>
      <c r="B13" s="20"/>
      <c r="C13" s="20"/>
      <c r="D13" s="20"/>
      <c r="E13" s="20"/>
      <c r="F13" s="20"/>
      <c r="G13" s="20"/>
      <c r="H13" s="20"/>
      <c r="I13" s="20"/>
      <c r="J13" s="20"/>
      <c r="K13" s="20"/>
      <c r="L13" s="20"/>
      <c r="M13" s="20"/>
      <c r="N13" s="20"/>
      <c r="O13" s="74"/>
    </row>
    <row r="14" spans="1:15" x14ac:dyDescent="0.25">
      <c r="A14" s="73"/>
      <c r="B14" s="20"/>
      <c r="C14" s="20"/>
      <c r="D14" s="20"/>
      <c r="E14" s="20"/>
      <c r="F14" s="20"/>
      <c r="G14" s="20"/>
      <c r="H14" s="20"/>
      <c r="I14" s="20"/>
      <c r="J14" s="20"/>
      <c r="K14" s="20"/>
      <c r="L14" s="20"/>
      <c r="M14" s="20"/>
      <c r="N14" s="20"/>
      <c r="O14" s="74"/>
    </row>
    <row r="15" spans="1:15" x14ac:dyDescent="0.25">
      <c r="A15" s="73"/>
      <c r="B15" s="20"/>
      <c r="C15" s="20"/>
      <c r="D15" s="20"/>
      <c r="E15" s="20"/>
      <c r="F15" s="20"/>
      <c r="G15" s="20"/>
      <c r="H15" s="20"/>
      <c r="I15" s="20"/>
      <c r="J15" s="20"/>
      <c r="K15" s="20"/>
      <c r="L15" s="20"/>
      <c r="M15" s="20"/>
      <c r="N15" s="20"/>
      <c r="O15" s="74"/>
    </row>
    <row r="16" spans="1:15" x14ac:dyDescent="0.25">
      <c r="A16" s="73"/>
      <c r="B16" s="20"/>
      <c r="C16" s="20"/>
      <c r="D16" s="20"/>
      <c r="E16" s="20"/>
      <c r="F16" s="20"/>
      <c r="G16" s="20"/>
      <c r="H16" s="20"/>
      <c r="I16" s="20"/>
      <c r="J16" s="20"/>
      <c r="K16" s="20"/>
      <c r="L16" s="20"/>
      <c r="M16" s="20"/>
      <c r="N16" s="20"/>
      <c r="O16" s="74"/>
    </row>
    <row r="17" spans="1:27" x14ac:dyDescent="0.25">
      <c r="A17" s="73"/>
      <c r="B17" s="20"/>
      <c r="C17" s="20"/>
      <c r="D17" s="20"/>
      <c r="E17" s="20"/>
      <c r="F17" s="20"/>
      <c r="G17" s="20"/>
      <c r="H17" s="20"/>
      <c r="I17" s="20"/>
      <c r="J17" s="20"/>
      <c r="K17" s="20"/>
      <c r="L17" s="20"/>
      <c r="M17" s="20"/>
      <c r="N17" s="20"/>
      <c r="O17" s="74"/>
    </row>
    <row r="18" spans="1:27" x14ac:dyDescent="0.25">
      <c r="A18" s="73"/>
      <c r="B18" s="20"/>
      <c r="C18" s="20"/>
      <c r="D18" s="20"/>
      <c r="E18" s="20"/>
      <c r="F18" s="20"/>
      <c r="G18" s="20"/>
      <c r="H18" s="20"/>
      <c r="I18" s="20"/>
      <c r="J18" s="20"/>
      <c r="K18" s="20"/>
      <c r="L18" s="20"/>
      <c r="M18" s="20"/>
      <c r="N18" s="20"/>
      <c r="O18" s="74"/>
    </row>
    <row r="19" spans="1:27" x14ac:dyDescent="0.25">
      <c r="A19" s="73"/>
      <c r="B19" s="20"/>
      <c r="C19" s="20"/>
      <c r="D19" s="20"/>
      <c r="E19" s="20"/>
      <c r="F19" s="20"/>
      <c r="G19" s="20"/>
      <c r="H19" s="20"/>
      <c r="I19" s="20"/>
      <c r="J19" s="20"/>
      <c r="K19" s="20"/>
      <c r="L19" s="20"/>
      <c r="M19" s="20"/>
      <c r="N19" s="20"/>
      <c r="O19" s="74"/>
    </row>
    <row r="20" spans="1:27" x14ac:dyDescent="0.25">
      <c r="A20" s="73"/>
      <c r="B20" s="20"/>
      <c r="C20" s="20"/>
      <c r="D20" s="20"/>
      <c r="E20" s="20"/>
      <c r="F20" s="20"/>
      <c r="G20" s="20"/>
      <c r="H20" s="20"/>
      <c r="I20" s="20"/>
      <c r="J20" s="20"/>
      <c r="K20" s="20"/>
      <c r="L20" s="20"/>
      <c r="M20" s="20"/>
      <c r="N20" s="20"/>
      <c r="O20" s="74"/>
    </row>
    <row r="21" spans="1:27" x14ac:dyDescent="0.25">
      <c r="A21" s="73"/>
      <c r="B21" s="20"/>
      <c r="C21" s="20"/>
      <c r="D21" s="20"/>
      <c r="E21" s="20"/>
      <c r="F21" s="20"/>
      <c r="G21" s="20"/>
      <c r="H21" s="20"/>
      <c r="I21" s="20"/>
      <c r="J21" s="20"/>
      <c r="K21" s="20"/>
      <c r="L21" s="20"/>
      <c r="M21" s="20"/>
      <c r="N21" s="20"/>
      <c r="O21" s="74"/>
    </row>
    <row r="22" spans="1:27" x14ac:dyDescent="0.25">
      <c r="A22" s="73"/>
      <c r="B22" s="20"/>
      <c r="C22" s="20"/>
      <c r="D22" s="20"/>
      <c r="E22" s="20"/>
      <c r="F22" s="20"/>
      <c r="G22" s="20"/>
      <c r="H22" s="20"/>
      <c r="I22" s="20"/>
      <c r="J22" s="20"/>
      <c r="K22" s="20"/>
      <c r="L22" s="20"/>
      <c r="M22" s="20"/>
      <c r="N22" s="20"/>
      <c r="O22" s="74"/>
    </row>
    <row r="23" spans="1:27" x14ac:dyDescent="0.25">
      <c r="A23" s="73"/>
      <c r="B23" s="20"/>
      <c r="C23" s="20"/>
      <c r="D23" s="20"/>
      <c r="E23" s="20"/>
      <c r="F23" s="20"/>
      <c r="G23" s="20"/>
      <c r="H23" s="20"/>
      <c r="I23" s="20"/>
      <c r="J23" s="20"/>
      <c r="K23" s="20"/>
      <c r="L23" s="20"/>
      <c r="M23" s="20"/>
      <c r="N23" s="20"/>
      <c r="O23" s="74"/>
    </row>
    <row r="24" spans="1:27" x14ac:dyDescent="0.25">
      <c r="A24" s="73"/>
      <c r="B24" s="20"/>
      <c r="C24" s="20"/>
      <c r="D24" s="20"/>
      <c r="E24" s="20"/>
      <c r="F24" s="20"/>
      <c r="G24" s="20"/>
      <c r="H24" s="20"/>
      <c r="I24" s="20"/>
      <c r="J24" s="20"/>
      <c r="K24" s="20"/>
      <c r="L24" s="20"/>
      <c r="M24" s="20"/>
      <c r="N24" s="20"/>
      <c r="O24" s="74"/>
    </row>
    <row r="25" spans="1:27" x14ac:dyDescent="0.25">
      <c r="A25" s="73"/>
      <c r="B25" s="20"/>
      <c r="C25" s="20"/>
      <c r="D25" s="20"/>
      <c r="E25" s="20"/>
      <c r="F25" s="20"/>
      <c r="G25" s="20"/>
      <c r="H25" s="20"/>
      <c r="I25" s="20"/>
      <c r="J25" s="20"/>
      <c r="K25" s="20"/>
      <c r="L25" s="20"/>
      <c r="M25" s="20"/>
      <c r="N25" s="20"/>
      <c r="O25" s="74"/>
    </row>
    <row r="26" spans="1:27" x14ac:dyDescent="0.25">
      <c r="A26" s="73"/>
      <c r="B26" s="20"/>
      <c r="C26" s="20"/>
      <c r="D26" s="20"/>
      <c r="E26" s="20"/>
      <c r="F26" s="20"/>
      <c r="G26" s="20"/>
      <c r="H26" s="20"/>
      <c r="I26" s="20"/>
      <c r="J26" s="20"/>
      <c r="K26" s="20"/>
      <c r="L26" s="20"/>
      <c r="M26" s="20"/>
      <c r="N26" s="20"/>
      <c r="O26" s="74"/>
    </row>
    <row r="27" spans="1:27" x14ac:dyDescent="0.25">
      <c r="A27" s="75" t="s">
        <v>22</v>
      </c>
      <c r="B27" s="8"/>
      <c r="C27" s="20"/>
      <c r="D27" s="20"/>
      <c r="E27" s="20"/>
      <c r="F27" s="20"/>
      <c r="G27" s="20"/>
      <c r="H27" s="20"/>
      <c r="I27" s="20"/>
      <c r="J27" s="20"/>
      <c r="K27" s="20"/>
      <c r="L27" s="20"/>
      <c r="M27" s="20"/>
      <c r="N27" s="20"/>
      <c r="O27" s="74"/>
    </row>
    <row r="28" spans="1:27" ht="18.75" x14ac:dyDescent="0.25">
      <c r="A28" s="9"/>
      <c r="B28" s="43" t="s">
        <v>26</v>
      </c>
      <c r="C28" s="20"/>
      <c r="D28" s="20"/>
      <c r="E28" s="20"/>
      <c r="F28" s="20"/>
      <c r="G28" s="20"/>
      <c r="H28" s="20"/>
      <c r="I28" s="20"/>
      <c r="J28" s="20"/>
      <c r="K28" s="20"/>
      <c r="L28" s="20"/>
      <c r="M28" s="20"/>
      <c r="N28" s="20"/>
      <c r="O28" s="74"/>
    </row>
    <row r="29" spans="1:27" ht="18.75" x14ac:dyDescent="0.3">
      <c r="A29" s="3"/>
      <c r="B29" s="76" t="s">
        <v>37</v>
      </c>
      <c r="C29" s="20"/>
      <c r="D29" s="20"/>
      <c r="E29" s="20"/>
      <c r="F29" s="20"/>
      <c r="G29" s="20"/>
      <c r="H29" s="20"/>
      <c r="I29" s="20"/>
      <c r="J29" s="20"/>
      <c r="K29" s="20"/>
      <c r="L29" s="20"/>
      <c r="M29" s="20"/>
      <c r="N29" s="20"/>
      <c r="O29" s="74"/>
      <c r="P29" s="133"/>
      <c r="Q29" s="101"/>
    </row>
    <row r="30" spans="1:27" ht="18.75" x14ac:dyDescent="0.3">
      <c r="A30" s="16"/>
      <c r="B30" s="76" t="s">
        <v>38</v>
      </c>
      <c r="C30" s="20"/>
      <c r="D30" s="20"/>
      <c r="E30" s="20"/>
      <c r="F30" s="20"/>
      <c r="G30" s="20"/>
      <c r="H30" s="20"/>
      <c r="I30" s="20"/>
      <c r="J30" s="20"/>
      <c r="K30" s="20"/>
      <c r="L30" s="20"/>
      <c r="M30" s="20"/>
      <c r="N30" s="20"/>
      <c r="O30" s="143"/>
      <c r="P30" s="133"/>
      <c r="Q30" s="101"/>
    </row>
    <row r="31" spans="1:27" x14ac:dyDescent="0.25">
      <c r="A31" s="73"/>
      <c r="B31" s="20"/>
      <c r="C31" s="20"/>
      <c r="D31" s="20"/>
      <c r="E31" s="20"/>
      <c r="F31" s="20"/>
      <c r="G31" s="20"/>
      <c r="H31" s="20"/>
      <c r="I31" s="20"/>
      <c r="J31" s="275" t="s">
        <v>15</v>
      </c>
      <c r="K31" s="275"/>
      <c r="L31" s="275"/>
      <c r="M31" s="276"/>
      <c r="N31" s="277" t="s">
        <v>16</v>
      </c>
      <c r="O31" s="275"/>
      <c r="P31" s="133"/>
      <c r="Q31" s="101"/>
    </row>
    <row r="32" spans="1:27" s="181" customFormat="1" ht="36" x14ac:dyDescent="0.2">
      <c r="A32" s="172" t="s">
        <v>3</v>
      </c>
      <c r="B32" s="172" t="s">
        <v>4</v>
      </c>
      <c r="C32" s="172" t="s">
        <v>6</v>
      </c>
      <c r="D32" s="172" t="s">
        <v>5</v>
      </c>
      <c r="E32" s="172" t="s">
        <v>7</v>
      </c>
      <c r="F32" s="97" t="s">
        <v>10</v>
      </c>
      <c r="G32" s="5" t="s">
        <v>11</v>
      </c>
      <c r="H32" s="5" t="s">
        <v>12</v>
      </c>
      <c r="I32" s="5" t="s">
        <v>13</v>
      </c>
      <c r="J32" s="7">
        <v>43556</v>
      </c>
      <c r="K32" s="7">
        <v>43586</v>
      </c>
      <c r="L32" s="7">
        <v>43617</v>
      </c>
      <c r="M32" s="229">
        <v>43647</v>
      </c>
      <c r="N32" s="211">
        <v>43678</v>
      </c>
      <c r="O32" s="7">
        <v>43709</v>
      </c>
      <c r="P32" s="179"/>
      <c r="Q32" s="180"/>
      <c r="S32" s="212"/>
      <c r="T32" s="213"/>
      <c r="U32" s="232"/>
      <c r="V32" s="233"/>
      <c r="W32" s="233"/>
      <c r="X32" s="233"/>
      <c r="Y32" s="233"/>
      <c r="Z32" s="233"/>
      <c r="AA32" s="233"/>
    </row>
    <row r="33" spans="1:27" s="19" customFormat="1" ht="18.75" customHeight="1" x14ac:dyDescent="0.3">
      <c r="A33" s="30" t="s">
        <v>82</v>
      </c>
      <c r="B33" s="39" t="s">
        <v>83</v>
      </c>
      <c r="C33" s="34" t="s">
        <v>58</v>
      </c>
      <c r="D33" s="44" t="s">
        <v>54</v>
      </c>
      <c r="E33" s="91" t="s">
        <v>8</v>
      </c>
      <c r="F33" s="38" t="s">
        <v>9</v>
      </c>
      <c r="G33" s="88">
        <v>0.45</v>
      </c>
      <c r="H33" s="127">
        <v>1</v>
      </c>
      <c r="I33" s="89">
        <v>41716</v>
      </c>
      <c r="J33" s="153">
        <v>0.98</v>
      </c>
      <c r="K33" s="155">
        <v>1.01</v>
      </c>
      <c r="L33" s="155">
        <v>1</v>
      </c>
      <c r="M33" s="98">
        <v>1.01</v>
      </c>
      <c r="N33" s="99">
        <v>0.98</v>
      </c>
      <c r="O33" s="175">
        <v>0.91</v>
      </c>
      <c r="P33" s="104"/>
      <c r="Q33" s="147"/>
      <c r="S33" s="212"/>
      <c r="T33" s="213"/>
      <c r="U33" s="232"/>
      <c r="V33" s="233"/>
      <c r="W33" s="233"/>
      <c r="X33" s="233"/>
      <c r="Y33" s="233"/>
      <c r="Z33" s="233"/>
      <c r="AA33" s="233"/>
    </row>
    <row r="34" spans="1:27" s="19" customFormat="1" ht="18.75" customHeight="1" x14ac:dyDescent="0.3">
      <c r="A34" s="30" t="s">
        <v>84</v>
      </c>
      <c r="B34" s="39" t="s">
        <v>85</v>
      </c>
      <c r="C34" s="34" t="s">
        <v>58</v>
      </c>
      <c r="D34" s="44" t="s">
        <v>54</v>
      </c>
      <c r="E34" s="91" t="s">
        <v>8</v>
      </c>
      <c r="F34" s="38" t="s">
        <v>9</v>
      </c>
      <c r="G34" s="88">
        <v>0.41</v>
      </c>
      <c r="H34" s="127">
        <v>1</v>
      </c>
      <c r="I34" s="89">
        <v>41696</v>
      </c>
      <c r="J34" s="153">
        <v>1.03</v>
      </c>
      <c r="K34" s="155">
        <v>0.94</v>
      </c>
      <c r="L34" s="155">
        <v>0.92</v>
      </c>
      <c r="M34" s="98">
        <v>0.92</v>
      </c>
      <c r="N34" s="99">
        <v>0.96</v>
      </c>
      <c r="O34" s="175">
        <v>0.81</v>
      </c>
      <c r="P34" s="104"/>
      <c r="Q34" s="178"/>
      <c r="S34" s="212"/>
      <c r="T34" s="213"/>
      <c r="U34" s="232"/>
      <c r="V34" s="233"/>
      <c r="W34" s="233"/>
      <c r="X34" s="233"/>
      <c r="Y34" s="233"/>
      <c r="Z34" s="233"/>
      <c r="AA34" s="233"/>
    </row>
    <row r="35" spans="1:27" s="19" customFormat="1" ht="18.75" customHeight="1" x14ac:dyDescent="0.3">
      <c r="A35" s="30" t="s">
        <v>86</v>
      </c>
      <c r="B35" s="39" t="s">
        <v>87</v>
      </c>
      <c r="C35" s="34" t="s">
        <v>58</v>
      </c>
      <c r="D35" s="44" t="s">
        <v>54</v>
      </c>
      <c r="E35" s="91" t="s">
        <v>8</v>
      </c>
      <c r="F35" s="38" t="s">
        <v>9</v>
      </c>
      <c r="G35" s="88">
        <v>0.41</v>
      </c>
      <c r="H35" s="127">
        <v>1</v>
      </c>
      <c r="I35" s="89">
        <v>41703</v>
      </c>
      <c r="J35" s="153">
        <v>1.03</v>
      </c>
      <c r="K35" s="155">
        <v>1.42</v>
      </c>
      <c r="L35" s="155">
        <v>1.08</v>
      </c>
      <c r="M35" s="98">
        <v>1.17</v>
      </c>
      <c r="N35" s="99">
        <v>1.03</v>
      </c>
      <c r="O35" s="175">
        <v>0.98</v>
      </c>
      <c r="P35" s="104"/>
      <c r="Q35" s="178"/>
      <c r="S35" s="212"/>
      <c r="T35" s="213"/>
      <c r="U35" s="232"/>
      <c r="V35" s="233"/>
      <c r="W35" s="233"/>
      <c r="X35" s="233"/>
      <c r="Y35" s="233"/>
      <c r="Z35" s="233"/>
      <c r="AA35" s="233"/>
    </row>
    <row r="36" spans="1:27" s="19" customFormat="1" ht="18.75" customHeight="1" x14ac:dyDescent="0.3">
      <c r="A36" s="30" t="s">
        <v>88</v>
      </c>
      <c r="B36" s="39" t="s">
        <v>89</v>
      </c>
      <c r="C36" s="34" t="s">
        <v>58</v>
      </c>
      <c r="D36" s="44" t="s">
        <v>54</v>
      </c>
      <c r="E36" s="91" t="s">
        <v>8</v>
      </c>
      <c r="F36" s="38" t="s">
        <v>9</v>
      </c>
      <c r="G36" s="88">
        <v>0.39</v>
      </c>
      <c r="H36" s="127">
        <v>1</v>
      </c>
      <c r="I36" s="89">
        <v>41681</v>
      </c>
      <c r="J36" s="153">
        <v>1.08</v>
      </c>
      <c r="K36" s="155">
        <v>1.07</v>
      </c>
      <c r="L36" s="155">
        <v>1.03</v>
      </c>
      <c r="M36" s="98">
        <v>1.08</v>
      </c>
      <c r="N36" s="99">
        <v>1.01</v>
      </c>
      <c r="O36" s="175">
        <v>0.83</v>
      </c>
      <c r="P36" s="104"/>
      <c r="Q36" s="178"/>
      <c r="S36" s="212"/>
      <c r="T36" s="213"/>
      <c r="U36" s="232"/>
      <c r="V36" s="233"/>
      <c r="W36" s="233"/>
      <c r="X36" s="233"/>
      <c r="Y36" s="233"/>
      <c r="Z36" s="233"/>
      <c r="AA36" s="233"/>
    </row>
    <row r="37" spans="1:27" s="19" customFormat="1" ht="18.75" customHeight="1" x14ac:dyDescent="0.3">
      <c r="A37" s="30" t="s">
        <v>90</v>
      </c>
      <c r="B37" s="39" t="s">
        <v>91</v>
      </c>
      <c r="C37" s="34" t="s">
        <v>58</v>
      </c>
      <c r="D37" s="44" t="s">
        <v>54</v>
      </c>
      <c r="E37" s="91" t="s">
        <v>8</v>
      </c>
      <c r="F37" s="38" t="s">
        <v>9</v>
      </c>
      <c r="G37" s="88">
        <v>0.28000000000000003</v>
      </c>
      <c r="H37" s="127">
        <v>1</v>
      </c>
      <c r="I37" s="89">
        <v>41563</v>
      </c>
      <c r="J37" s="153">
        <v>1.02</v>
      </c>
      <c r="K37" s="155">
        <v>1.02</v>
      </c>
      <c r="L37" s="155">
        <v>1.02</v>
      </c>
      <c r="M37" s="98">
        <v>1.03</v>
      </c>
      <c r="N37" s="99">
        <v>0.93</v>
      </c>
      <c r="O37" s="175">
        <v>1.1399999999999999</v>
      </c>
      <c r="P37" s="104"/>
      <c r="Q37" s="178"/>
      <c r="S37" s="212"/>
      <c r="T37" s="213"/>
      <c r="U37" s="232"/>
      <c r="V37" s="233"/>
      <c r="W37" s="233"/>
      <c r="X37" s="233"/>
      <c r="Y37" s="233"/>
      <c r="Z37" s="233"/>
      <c r="AA37" s="233"/>
    </row>
    <row r="38" spans="1:27" s="19" customFormat="1" ht="18.75" customHeight="1" x14ac:dyDescent="0.3">
      <c r="A38" s="30" t="s">
        <v>42</v>
      </c>
      <c r="B38" s="39" t="s">
        <v>48</v>
      </c>
      <c r="C38" s="34" t="s">
        <v>58</v>
      </c>
      <c r="D38" s="44" t="s">
        <v>54</v>
      </c>
      <c r="E38" s="91" t="s">
        <v>8</v>
      </c>
      <c r="F38" s="38" t="s">
        <v>9</v>
      </c>
      <c r="G38" s="28">
        <v>0.38</v>
      </c>
      <c r="H38" s="127">
        <v>1</v>
      </c>
      <c r="I38" s="26">
        <v>42108</v>
      </c>
      <c r="J38" s="153">
        <v>1.1299999999999999</v>
      </c>
      <c r="K38" s="152">
        <v>1.06</v>
      </c>
      <c r="L38" s="155">
        <v>1.01</v>
      </c>
      <c r="M38" s="98">
        <v>1.08</v>
      </c>
      <c r="N38" s="99">
        <v>1.02</v>
      </c>
      <c r="O38" s="175">
        <v>0.94</v>
      </c>
      <c r="P38" s="104"/>
      <c r="Q38" s="178"/>
      <c r="S38" s="212"/>
      <c r="T38" s="213"/>
      <c r="U38" s="232"/>
      <c r="V38" s="233"/>
      <c r="W38" s="233"/>
      <c r="X38" s="233"/>
      <c r="Y38" s="233"/>
      <c r="Z38" s="233"/>
      <c r="AA38" s="233"/>
    </row>
    <row r="39" spans="1:27" s="19" customFormat="1" ht="18.75" customHeight="1" x14ac:dyDescent="0.3">
      <c r="A39" s="30" t="s">
        <v>92</v>
      </c>
      <c r="B39" s="39" t="s">
        <v>93</v>
      </c>
      <c r="C39" s="34" t="s">
        <v>58</v>
      </c>
      <c r="D39" s="44" t="s">
        <v>54</v>
      </c>
      <c r="E39" s="91" t="s">
        <v>8</v>
      </c>
      <c r="F39" s="38" t="s">
        <v>9</v>
      </c>
      <c r="G39" s="88">
        <v>0.48</v>
      </c>
      <c r="H39" s="48">
        <v>1</v>
      </c>
      <c r="I39" s="89">
        <v>41682</v>
      </c>
      <c r="J39" s="153">
        <v>1.1299999999999999</v>
      </c>
      <c r="K39" s="155">
        <v>1.08</v>
      </c>
      <c r="L39" s="155">
        <v>1.1100000000000001</v>
      </c>
      <c r="M39" s="98">
        <v>1.05</v>
      </c>
      <c r="N39" s="99">
        <v>1.46</v>
      </c>
      <c r="O39" s="175">
        <v>1.1200000000000001</v>
      </c>
      <c r="P39" s="104"/>
      <c r="Q39" s="178"/>
      <c r="S39" s="212"/>
      <c r="T39" s="213"/>
      <c r="U39" s="232"/>
      <c r="V39" s="233"/>
      <c r="W39" s="233"/>
      <c r="X39" s="233"/>
      <c r="Y39" s="233"/>
      <c r="Z39" s="233"/>
      <c r="AA39" s="233"/>
    </row>
    <row r="40" spans="1:27" s="19" customFormat="1" ht="18.75" customHeight="1" x14ac:dyDescent="0.3">
      <c r="A40" s="30" t="s">
        <v>94</v>
      </c>
      <c r="B40" s="39" t="s">
        <v>212</v>
      </c>
      <c r="C40" s="34" t="s">
        <v>58</v>
      </c>
      <c r="D40" s="44" t="s">
        <v>54</v>
      </c>
      <c r="E40" s="91" t="s">
        <v>8</v>
      </c>
      <c r="F40" s="38" t="s">
        <v>9</v>
      </c>
      <c r="G40" s="88">
        <v>0.44</v>
      </c>
      <c r="H40" s="127">
        <v>1</v>
      </c>
      <c r="I40" s="89">
        <v>42045</v>
      </c>
      <c r="J40" s="153">
        <v>1.0900000000000001</v>
      </c>
      <c r="K40" s="155">
        <v>1.1200000000000001</v>
      </c>
      <c r="L40" s="155">
        <v>1.0900000000000001</v>
      </c>
      <c r="M40" s="98">
        <v>1.1299999999999999</v>
      </c>
      <c r="N40" s="99">
        <v>1.07</v>
      </c>
      <c r="O40" s="175">
        <v>0.95</v>
      </c>
      <c r="P40" s="104"/>
      <c r="Q40" s="178"/>
      <c r="S40" s="212"/>
      <c r="T40" s="213"/>
      <c r="U40" s="232"/>
      <c r="V40" s="233"/>
      <c r="W40" s="233"/>
      <c r="X40" s="233"/>
      <c r="Y40" s="233"/>
      <c r="Z40" s="233"/>
      <c r="AA40" s="233"/>
    </row>
    <row r="41" spans="1:27" s="19" customFormat="1" ht="18.75" customHeight="1" x14ac:dyDescent="0.3">
      <c r="A41" s="30" t="s">
        <v>95</v>
      </c>
      <c r="B41" s="39" t="s">
        <v>96</v>
      </c>
      <c r="C41" s="34" t="s">
        <v>58</v>
      </c>
      <c r="D41" s="44" t="s">
        <v>54</v>
      </c>
      <c r="E41" s="91" t="s">
        <v>8</v>
      </c>
      <c r="F41" s="38" t="s">
        <v>9</v>
      </c>
      <c r="G41" s="88">
        <v>0.48</v>
      </c>
      <c r="H41" s="127">
        <v>1</v>
      </c>
      <c r="I41" s="89">
        <v>41710</v>
      </c>
      <c r="J41" s="153">
        <v>1.28</v>
      </c>
      <c r="K41" s="155">
        <v>1.0900000000000001</v>
      </c>
      <c r="L41" s="155">
        <v>1.06</v>
      </c>
      <c r="M41" s="98">
        <v>1.06</v>
      </c>
      <c r="N41" s="99">
        <v>1.68</v>
      </c>
      <c r="O41" s="175">
        <v>1.26</v>
      </c>
      <c r="P41" s="104"/>
      <c r="Q41" s="147"/>
      <c r="S41" s="212"/>
      <c r="T41" s="213"/>
      <c r="U41" s="232"/>
      <c r="V41" s="233"/>
      <c r="W41" s="233"/>
      <c r="X41" s="233"/>
      <c r="Y41" s="233"/>
      <c r="Z41" s="233"/>
      <c r="AA41" s="233"/>
    </row>
    <row r="42" spans="1:27" s="19" customFormat="1" ht="18.75" customHeight="1" x14ac:dyDescent="0.3">
      <c r="A42" s="30" t="s">
        <v>97</v>
      </c>
      <c r="B42" s="39" t="s">
        <v>98</v>
      </c>
      <c r="C42" s="34" t="s">
        <v>58</v>
      </c>
      <c r="D42" s="44" t="s">
        <v>54</v>
      </c>
      <c r="E42" s="91" t="s">
        <v>8</v>
      </c>
      <c r="F42" s="38" t="s">
        <v>9</v>
      </c>
      <c r="G42" s="88">
        <v>0.4</v>
      </c>
      <c r="H42" s="127">
        <v>1</v>
      </c>
      <c r="I42" s="89">
        <v>42118</v>
      </c>
      <c r="J42" s="153">
        <v>1.08</v>
      </c>
      <c r="K42" s="155">
        <v>1.1000000000000001</v>
      </c>
      <c r="L42" s="155">
        <v>1.03</v>
      </c>
      <c r="M42" s="98">
        <v>1</v>
      </c>
      <c r="N42" s="99">
        <v>1.01</v>
      </c>
      <c r="O42" s="175">
        <v>0.97</v>
      </c>
      <c r="P42" s="104"/>
      <c r="Q42" s="178"/>
      <c r="S42" s="212"/>
      <c r="T42" s="213"/>
      <c r="U42" s="232"/>
      <c r="V42" s="233"/>
      <c r="W42" s="233"/>
      <c r="X42" s="233"/>
      <c r="Y42" s="233"/>
      <c r="Z42" s="233"/>
      <c r="AA42" s="233"/>
    </row>
    <row r="43" spans="1:27" s="19" customFormat="1" ht="18.75" customHeight="1" x14ac:dyDescent="0.3">
      <c r="A43" s="30" t="s">
        <v>99</v>
      </c>
      <c r="B43" s="39" t="s">
        <v>100</v>
      </c>
      <c r="C43" s="34" t="s">
        <v>58</v>
      </c>
      <c r="D43" s="44" t="s">
        <v>54</v>
      </c>
      <c r="E43" s="91" t="s">
        <v>8</v>
      </c>
      <c r="F43" s="38" t="s">
        <v>9</v>
      </c>
      <c r="G43" s="88">
        <v>0.51</v>
      </c>
      <c r="H43" s="127">
        <v>1</v>
      </c>
      <c r="I43" s="89">
        <v>42206</v>
      </c>
      <c r="J43" s="153">
        <v>1.05</v>
      </c>
      <c r="K43" s="155">
        <v>1.1499999999999999</v>
      </c>
      <c r="L43" s="155">
        <v>1.1200000000000001</v>
      </c>
      <c r="M43" s="98">
        <v>1.1000000000000001</v>
      </c>
      <c r="N43" s="99">
        <v>1.1599999999999999</v>
      </c>
      <c r="O43" s="175">
        <v>1.07</v>
      </c>
      <c r="P43" s="104"/>
      <c r="Q43" s="178"/>
      <c r="S43" s="212"/>
      <c r="T43" s="213"/>
      <c r="U43" s="232"/>
      <c r="V43" s="233"/>
      <c r="W43" s="233"/>
      <c r="X43" s="233"/>
      <c r="Y43" s="233"/>
      <c r="Z43" s="233"/>
      <c r="AA43" s="233"/>
    </row>
    <row r="44" spans="1:27" s="19" customFormat="1" ht="18.75" customHeight="1" x14ac:dyDescent="0.3">
      <c r="A44" s="30" t="s">
        <v>101</v>
      </c>
      <c r="B44" s="39" t="s">
        <v>102</v>
      </c>
      <c r="C44" s="34" t="s">
        <v>58</v>
      </c>
      <c r="D44" s="44" t="s">
        <v>54</v>
      </c>
      <c r="E44" s="91" t="s">
        <v>8</v>
      </c>
      <c r="F44" s="38" t="s">
        <v>9</v>
      </c>
      <c r="G44" s="88">
        <v>0.56000000000000005</v>
      </c>
      <c r="H44" s="127">
        <v>1</v>
      </c>
      <c r="I44" s="89">
        <v>41808</v>
      </c>
      <c r="J44" s="153">
        <v>1.18</v>
      </c>
      <c r="K44" s="155">
        <v>1.2</v>
      </c>
      <c r="L44" s="155">
        <v>1.24</v>
      </c>
      <c r="M44" s="98">
        <v>1.1599999999999999</v>
      </c>
      <c r="N44" s="99">
        <v>1.08</v>
      </c>
      <c r="O44" s="209">
        <v>0.96</v>
      </c>
      <c r="P44" s="104"/>
      <c r="Q44" s="156"/>
      <c r="S44" s="212"/>
      <c r="T44" s="213"/>
      <c r="U44" s="232"/>
      <c r="V44" s="233"/>
      <c r="W44" s="233"/>
      <c r="X44" s="233"/>
      <c r="Y44" s="233"/>
      <c r="Z44" s="233"/>
      <c r="AA44" s="233"/>
    </row>
    <row r="45" spans="1:27" s="19" customFormat="1" ht="18.75" customHeight="1" x14ac:dyDescent="0.3">
      <c r="A45" s="30" t="s">
        <v>103</v>
      </c>
      <c r="B45" s="39" t="s">
        <v>104</v>
      </c>
      <c r="C45" s="34" t="s">
        <v>58</v>
      </c>
      <c r="D45" s="44" t="s">
        <v>54</v>
      </c>
      <c r="E45" s="91" t="s">
        <v>8</v>
      </c>
      <c r="F45" s="38" t="s">
        <v>9</v>
      </c>
      <c r="G45" s="88">
        <v>0.36</v>
      </c>
      <c r="H45" s="127">
        <v>1</v>
      </c>
      <c r="I45" s="89">
        <v>41394</v>
      </c>
      <c r="J45" s="153">
        <v>1.01</v>
      </c>
      <c r="K45" s="155">
        <v>0.89</v>
      </c>
      <c r="L45" s="155">
        <v>0.97</v>
      </c>
      <c r="M45" s="98">
        <v>0.94</v>
      </c>
      <c r="N45" s="99">
        <v>0.79</v>
      </c>
      <c r="O45" s="175">
        <v>0.8</v>
      </c>
      <c r="P45" s="104"/>
      <c r="Q45" s="15"/>
      <c r="S45" s="212"/>
      <c r="T45" s="213"/>
      <c r="U45" s="232"/>
      <c r="V45" s="233"/>
      <c r="W45" s="233"/>
      <c r="X45" s="233"/>
      <c r="Y45" s="233"/>
      <c r="Z45" s="233"/>
      <c r="AA45" s="233"/>
    </row>
    <row r="46" spans="1:27" s="19" customFormat="1" ht="18.75" customHeight="1" x14ac:dyDescent="0.3">
      <c r="A46" s="30" t="s">
        <v>105</v>
      </c>
      <c r="B46" s="39" t="s">
        <v>106</v>
      </c>
      <c r="C46" s="34" t="s">
        <v>58</v>
      </c>
      <c r="D46" s="44" t="s">
        <v>54</v>
      </c>
      <c r="E46" s="91" t="s">
        <v>8</v>
      </c>
      <c r="F46" s="38" t="s">
        <v>9</v>
      </c>
      <c r="G46" s="88">
        <v>0.38</v>
      </c>
      <c r="H46" s="127">
        <v>1</v>
      </c>
      <c r="I46" s="89">
        <v>42068</v>
      </c>
      <c r="J46" s="153">
        <v>1.31</v>
      </c>
      <c r="K46" s="155">
        <v>1.0900000000000001</v>
      </c>
      <c r="L46" s="155">
        <v>1.06</v>
      </c>
      <c r="M46" s="98">
        <v>1.06</v>
      </c>
      <c r="N46" s="99">
        <v>1.05</v>
      </c>
      <c r="O46" s="175">
        <v>0.8</v>
      </c>
      <c r="P46" s="142"/>
      <c r="Q46" s="156"/>
      <c r="S46" s="212"/>
      <c r="T46" s="213"/>
      <c r="U46" s="232"/>
      <c r="V46" s="233"/>
      <c r="W46" s="233"/>
      <c r="X46" s="233"/>
      <c r="Y46" s="233"/>
      <c r="Z46" s="233"/>
      <c r="AA46" s="233"/>
    </row>
    <row r="47" spans="1:27" s="19" customFormat="1" ht="18.75" customHeight="1" x14ac:dyDescent="0.3">
      <c r="A47" s="30" t="s">
        <v>107</v>
      </c>
      <c r="B47" s="39" t="s">
        <v>108</v>
      </c>
      <c r="C47" s="34" t="s">
        <v>58</v>
      </c>
      <c r="D47" s="44" t="s">
        <v>54</v>
      </c>
      <c r="E47" s="91" t="s">
        <v>8</v>
      </c>
      <c r="F47" s="38" t="s">
        <v>9</v>
      </c>
      <c r="G47" s="88">
        <v>0.4</v>
      </c>
      <c r="H47" s="48">
        <v>1</v>
      </c>
      <c r="I47" s="89">
        <v>42144</v>
      </c>
      <c r="J47" s="153">
        <v>0.99</v>
      </c>
      <c r="K47" s="155">
        <v>0.98</v>
      </c>
      <c r="L47" s="155">
        <v>0.95</v>
      </c>
      <c r="M47" s="98">
        <v>0.89</v>
      </c>
      <c r="N47" s="99">
        <v>0.92</v>
      </c>
      <c r="O47" s="175">
        <v>0.97</v>
      </c>
      <c r="P47" s="142"/>
      <c r="Q47" s="156"/>
      <c r="S47" s="212"/>
      <c r="T47" s="213"/>
      <c r="U47" s="232"/>
      <c r="V47" s="233"/>
      <c r="W47" s="233"/>
      <c r="X47" s="233"/>
      <c r="Y47" s="233"/>
      <c r="Z47" s="233"/>
      <c r="AA47" s="233"/>
    </row>
    <row r="48" spans="1:27" s="19" customFormat="1" ht="18.75" customHeight="1" x14ac:dyDescent="0.3">
      <c r="A48" s="30" t="s">
        <v>109</v>
      </c>
      <c r="B48" s="39" t="s">
        <v>110</v>
      </c>
      <c r="C48" s="34" t="s">
        <v>58</v>
      </c>
      <c r="D48" s="44" t="s">
        <v>54</v>
      </c>
      <c r="E48" s="91" t="s">
        <v>8</v>
      </c>
      <c r="F48" s="38" t="s">
        <v>9</v>
      </c>
      <c r="G48" s="88">
        <v>0.54</v>
      </c>
      <c r="H48" s="127">
        <v>1</v>
      </c>
      <c r="I48" s="89">
        <v>42262</v>
      </c>
      <c r="J48" s="153">
        <v>0.67</v>
      </c>
      <c r="K48" s="155">
        <v>0.73</v>
      </c>
      <c r="L48" s="155">
        <v>0.69</v>
      </c>
      <c r="M48" s="98">
        <v>0.61</v>
      </c>
      <c r="N48" s="99">
        <v>0.7</v>
      </c>
      <c r="O48" s="175">
        <v>0.71</v>
      </c>
      <c r="P48" s="104"/>
      <c r="Q48" s="156"/>
      <c r="S48" s="212"/>
      <c r="T48" s="213"/>
      <c r="U48" s="232"/>
      <c r="V48" s="233"/>
      <c r="W48" s="233"/>
      <c r="X48" s="233"/>
      <c r="Y48" s="233"/>
      <c r="Z48" s="233"/>
      <c r="AA48" s="233"/>
    </row>
    <row r="49" spans="1:27" s="19" customFormat="1" ht="18.75" customHeight="1" x14ac:dyDescent="0.3">
      <c r="A49" s="30" t="s">
        <v>111</v>
      </c>
      <c r="B49" s="39" t="s">
        <v>112</v>
      </c>
      <c r="C49" s="34" t="s">
        <v>58</v>
      </c>
      <c r="D49" s="44" t="s">
        <v>54</v>
      </c>
      <c r="E49" s="91" t="s">
        <v>8</v>
      </c>
      <c r="F49" s="38" t="s">
        <v>9</v>
      </c>
      <c r="G49" s="88">
        <v>0.33</v>
      </c>
      <c r="H49" s="127">
        <v>1</v>
      </c>
      <c r="I49" s="89">
        <v>42272</v>
      </c>
      <c r="J49" s="153">
        <v>0.85</v>
      </c>
      <c r="K49" s="155">
        <v>0.83</v>
      </c>
      <c r="L49" s="155">
        <v>0.82</v>
      </c>
      <c r="M49" s="98">
        <v>0.94</v>
      </c>
      <c r="N49" s="99">
        <v>0.82</v>
      </c>
      <c r="O49" s="175">
        <v>0.73</v>
      </c>
      <c r="P49" s="104"/>
      <c r="Q49" s="156"/>
      <c r="S49" s="212"/>
      <c r="T49" s="213"/>
      <c r="U49" s="232"/>
      <c r="V49" s="233"/>
      <c r="W49" s="233"/>
      <c r="X49" s="233"/>
      <c r="Y49" s="233"/>
      <c r="Z49" s="233"/>
      <c r="AA49" s="233"/>
    </row>
    <row r="50" spans="1:27" s="19" customFormat="1" ht="18.75" customHeight="1" x14ac:dyDescent="0.3">
      <c r="A50" s="30" t="s">
        <v>113</v>
      </c>
      <c r="B50" s="39" t="s">
        <v>114</v>
      </c>
      <c r="C50" s="34" t="s">
        <v>58</v>
      </c>
      <c r="D50" s="44" t="s">
        <v>54</v>
      </c>
      <c r="E50" s="91" t="s">
        <v>8</v>
      </c>
      <c r="F50" s="38" t="s">
        <v>9</v>
      </c>
      <c r="G50" s="88">
        <v>0.38</v>
      </c>
      <c r="H50" s="127">
        <v>1</v>
      </c>
      <c r="I50" s="89">
        <v>41710</v>
      </c>
      <c r="J50" s="153">
        <v>1.17</v>
      </c>
      <c r="K50" s="155">
        <v>1.08</v>
      </c>
      <c r="L50" s="155">
        <v>1.03</v>
      </c>
      <c r="M50" s="98">
        <v>1.1100000000000001</v>
      </c>
      <c r="N50" s="99">
        <v>1.05</v>
      </c>
      <c r="O50" s="175">
        <v>0.9</v>
      </c>
      <c r="P50" s="104"/>
      <c r="Q50" s="156"/>
      <c r="S50" s="212"/>
      <c r="T50" s="213"/>
      <c r="U50" s="232"/>
      <c r="V50" s="233"/>
      <c r="W50" s="233"/>
      <c r="X50" s="233"/>
      <c r="Y50" s="233"/>
      <c r="Z50" s="233"/>
      <c r="AA50" s="233"/>
    </row>
    <row r="51" spans="1:27" s="19" customFormat="1" ht="18.75" customHeight="1" x14ac:dyDescent="0.3">
      <c r="A51" s="30" t="s">
        <v>43</v>
      </c>
      <c r="B51" s="39" t="s">
        <v>49</v>
      </c>
      <c r="C51" s="34" t="s">
        <v>58</v>
      </c>
      <c r="D51" s="44" t="s">
        <v>54</v>
      </c>
      <c r="E51" s="91" t="s">
        <v>8</v>
      </c>
      <c r="F51" s="38" t="s">
        <v>9</v>
      </c>
      <c r="G51" s="28">
        <v>0.36</v>
      </c>
      <c r="H51" s="127">
        <v>1</v>
      </c>
      <c r="I51" s="26">
        <v>42353</v>
      </c>
      <c r="J51" s="153">
        <v>1.06</v>
      </c>
      <c r="K51" s="152">
        <v>0.94</v>
      </c>
      <c r="L51" s="155">
        <v>0.97</v>
      </c>
      <c r="M51" s="98">
        <v>0.97</v>
      </c>
      <c r="N51" s="99">
        <v>0.94</v>
      </c>
      <c r="O51" s="175">
        <v>0.86</v>
      </c>
      <c r="P51" s="104"/>
      <c r="Q51" s="156"/>
      <c r="S51" s="212"/>
      <c r="T51" s="213"/>
      <c r="U51" s="232"/>
      <c r="V51" s="233"/>
      <c r="W51" s="233"/>
      <c r="X51" s="233"/>
      <c r="Y51" s="233"/>
      <c r="Z51" s="233"/>
      <c r="AA51" s="233"/>
    </row>
    <row r="52" spans="1:27" s="19" customFormat="1" ht="18.75" customHeight="1" x14ac:dyDescent="0.3">
      <c r="A52" s="30" t="s">
        <v>44</v>
      </c>
      <c r="B52" s="39" t="s">
        <v>50</v>
      </c>
      <c r="C52" s="34" t="s">
        <v>58</v>
      </c>
      <c r="D52" s="44" t="s">
        <v>54</v>
      </c>
      <c r="E52" s="91" t="s">
        <v>8</v>
      </c>
      <c r="F52" s="38" t="s">
        <v>9</v>
      </c>
      <c r="G52" s="28">
        <v>0.45</v>
      </c>
      <c r="H52" s="127">
        <v>1</v>
      </c>
      <c r="I52" s="89">
        <v>42621</v>
      </c>
      <c r="J52" s="153">
        <v>1.02</v>
      </c>
      <c r="K52" s="152">
        <v>1.05</v>
      </c>
      <c r="L52" s="155">
        <v>0.99</v>
      </c>
      <c r="M52" s="98">
        <v>1.02</v>
      </c>
      <c r="N52" s="99">
        <v>0.92</v>
      </c>
      <c r="O52" s="175">
        <v>0.27</v>
      </c>
      <c r="P52" s="142"/>
      <c r="Q52" s="156"/>
      <c r="S52" s="212"/>
      <c r="T52" s="213"/>
      <c r="U52" s="232"/>
      <c r="V52" s="233"/>
      <c r="W52" s="233"/>
      <c r="X52" s="233"/>
      <c r="Y52" s="233"/>
      <c r="Z52" s="233"/>
      <c r="AA52" s="233"/>
    </row>
    <row r="53" spans="1:27" s="19" customFormat="1" ht="18.75" customHeight="1" x14ac:dyDescent="0.3">
      <c r="A53" s="78" t="s">
        <v>115</v>
      </c>
      <c r="B53" s="82" t="s">
        <v>116</v>
      </c>
      <c r="C53" s="79" t="s">
        <v>58</v>
      </c>
      <c r="D53" s="84" t="s">
        <v>117</v>
      </c>
      <c r="E53" s="92" t="s">
        <v>8</v>
      </c>
      <c r="F53" s="38" t="s">
        <v>9</v>
      </c>
      <c r="G53" s="88">
        <v>0.38</v>
      </c>
      <c r="H53" s="127">
        <v>1</v>
      </c>
      <c r="I53" s="89">
        <v>41375</v>
      </c>
      <c r="J53" s="153">
        <v>0.97</v>
      </c>
      <c r="K53" s="155">
        <v>1.02</v>
      </c>
      <c r="L53" s="155">
        <v>0.96</v>
      </c>
      <c r="M53" s="98">
        <v>1.02</v>
      </c>
      <c r="N53" s="99">
        <v>0.98</v>
      </c>
      <c r="O53" s="175">
        <v>0.78</v>
      </c>
      <c r="P53" s="104"/>
      <c r="Q53" s="156"/>
      <c r="S53" s="212"/>
      <c r="T53" s="213"/>
      <c r="U53" s="232"/>
      <c r="V53" s="233"/>
      <c r="W53" s="233"/>
      <c r="X53" s="233"/>
      <c r="Y53" s="233"/>
      <c r="Z53" s="233"/>
      <c r="AA53" s="233"/>
    </row>
    <row r="54" spans="1:27" s="19" customFormat="1" ht="18.75" customHeight="1" x14ac:dyDescent="0.3">
      <c r="A54" s="78" t="s">
        <v>118</v>
      </c>
      <c r="B54" s="82" t="s">
        <v>119</v>
      </c>
      <c r="C54" s="79" t="s">
        <v>58</v>
      </c>
      <c r="D54" s="84" t="s">
        <v>117</v>
      </c>
      <c r="E54" s="92" t="s">
        <v>8</v>
      </c>
      <c r="F54" s="38" t="s">
        <v>9</v>
      </c>
      <c r="G54" s="88">
        <v>0.5</v>
      </c>
      <c r="H54" s="127">
        <v>1</v>
      </c>
      <c r="I54" s="89">
        <v>42507</v>
      </c>
      <c r="J54" s="153">
        <v>0.64</v>
      </c>
      <c r="K54" s="155">
        <v>0.72</v>
      </c>
      <c r="L54" s="155">
        <v>0.66</v>
      </c>
      <c r="M54" s="98">
        <v>0.66</v>
      </c>
      <c r="N54" s="99">
        <v>0.65</v>
      </c>
      <c r="O54" s="175">
        <v>0.65</v>
      </c>
      <c r="P54" s="104"/>
      <c r="Q54" s="156"/>
      <c r="S54" s="212"/>
      <c r="T54" s="213"/>
      <c r="U54" s="232"/>
      <c r="V54" s="233"/>
      <c r="W54" s="233"/>
      <c r="X54" s="233"/>
      <c r="Y54" s="233"/>
      <c r="Z54" s="233"/>
      <c r="AA54" s="233"/>
    </row>
    <row r="55" spans="1:27" s="19" customFormat="1" ht="18.75" customHeight="1" x14ac:dyDescent="0.3">
      <c r="A55" s="78" t="s">
        <v>120</v>
      </c>
      <c r="B55" s="82" t="s">
        <v>121</v>
      </c>
      <c r="C55" s="79" t="s">
        <v>58</v>
      </c>
      <c r="D55" s="84" t="s">
        <v>117</v>
      </c>
      <c r="E55" s="92" t="s">
        <v>8</v>
      </c>
      <c r="F55" s="38" t="s">
        <v>9</v>
      </c>
      <c r="G55" s="88">
        <v>0.67</v>
      </c>
      <c r="H55" s="127">
        <v>1</v>
      </c>
      <c r="I55" s="89">
        <v>40974</v>
      </c>
      <c r="J55" s="153">
        <v>1.1100000000000001</v>
      </c>
      <c r="K55" s="155">
        <v>1.2</v>
      </c>
      <c r="L55" s="155">
        <v>1.06</v>
      </c>
      <c r="M55" s="98">
        <v>1.1299999999999999</v>
      </c>
      <c r="N55" s="99">
        <v>1.07</v>
      </c>
      <c r="O55" s="175">
        <v>1.06</v>
      </c>
      <c r="P55" s="104"/>
      <c r="Q55" s="156"/>
      <c r="S55" s="212"/>
      <c r="T55" s="213"/>
      <c r="U55" s="232"/>
      <c r="V55" s="233"/>
      <c r="W55" s="233"/>
      <c r="X55" s="233"/>
      <c r="Y55" s="233"/>
      <c r="Z55" s="233"/>
      <c r="AA55" s="233"/>
    </row>
    <row r="56" spans="1:27" s="19" customFormat="1" ht="18.75" customHeight="1" x14ac:dyDescent="0.3">
      <c r="A56" s="78" t="s">
        <v>122</v>
      </c>
      <c r="B56" s="82" t="s">
        <v>123</v>
      </c>
      <c r="C56" s="79" t="s">
        <v>58</v>
      </c>
      <c r="D56" s="84" t="s">
        <v>117</v>
      </c>
      <c r="E56" s="92" t="s">
        <v>8</v>
      </c>
      <c r="F56" s="38" t="s">
        <v>9</v>
      </c>
      <c r="G56" s="88">
        <v>0.31</v>
      </c>
      <c r="H56" s="48">
        <v>0.55369999999999997</v>
      </c>
      <c r="I56" s="89">
        <v>42845</v>
      </c>
      <c r="J56" s="153">
        <v>1.08</v>
      </c>
      <c r="K56" s="155">
        <v>0.82</v>
      </c>
      <c r="L56" s="155">
        <v>0.98</v>
      </c>
      <c r="M56" s="98">
        <v>0.9</v>
      </c>
      <c r="N56" s="99">
        <v>0.94</v>
      </c>
      <c r="O56" s="175">
        <v>0.81</v>
      </c>
      <c r="P56" s="104"/>
      <c r="Q56" s="156"/>
      <c r="S56" s="212"/>
      <c r="T56" s="213"/>
      <c r="U56" s="232"/>
      <c r="V56" s="233"/>
      <c r="W56" s="233"/>
      <c r="X56" s="233"/>
      <c r="Y56" s="233"/>
      <c r="Z56" s="233"/>
      <c r="AA56" s="233"/>
    </row>
    <row r="57" spans="1:27" s="19" customFormat="1" ht="18.75" customHeight="1" x14ac:dyDescent="0.3">
      <c r="A57" s="78" t="s">
        <v>124</v>
      </c>
      <c r="B57" s="82" t="s">
        <v>125</v>
      </c>
      <c r="C57" s="79" t="s">
        <v>58</v>
      </c>
      <c r="D57" s="84" t="s">
        <v>117</v>
      </c>
      <c r="E57" s="92" t="s">
        <v>8</v>
      </c>
      <c r="F57" s="38" t="s">
        <v>9</v>
      </c>
      <c r="G57" s="88">
        <v>0.61</v>
      </c>
      <c r="H57" s="127">
        <v>1</v>
      </c>
      <c r="I57" s="89">
        <v>42023</v>
      </c>
      <c r="J57" s="153">
        <v>1.18</v>
      </c>
      <c r="K57" s="155">
        <v>1.23</v>
      </c>
      <c r="L57" s="155">
        <v>1.1499999999999999</v>
      </c>
      <c r="M57" s="98">
        <v>1.17</v>
      </c>
      <c r="N57" s="99">
        <v>1.04</v>
      </c>
      <c r="O57" s="175">
        <v>1.0900000000000001</v>
      </c>
      <c r="P57" s="104"/>
      <c r="Q57" s="15"/>
      <c r="S57" s="212"/>
      <c r="T57" s="213"/>
      <c r="U57" s="232"/>
      <c r="V57" s="233"/>
      <c r="W57" s="233"/>
      <c r="X57" s="233"/>
      <c r="Y57" s="233"/>
      <c r="Z57" s="233"/>
      <c r="AA57" s="233"/>
    </row>
    <row r="58" spans="1:27" s="19" customFormat="1" ht="18.75" customHeight="1" x14ac:dyDescent="0.3">
      <c r="A58" s="78" t="s">
        <v>126</v>
      </c>
      <c r="B58" s="82" t="s">
        <v>127</v>
      </c>
      <c r="C58" s="79" t="s">
        <v>58</v>
      </c>
      <c r="D58" s="84" t="s">
        <v>117</v>
      </c>
      <c r="E58" s="92" t="s">
        <v>8</v>
      </c>
      <c r="F58" s="38" t="s">
        <v>9</v>
      </c>
      <c r="G58" s="88">
        <v>0.1</v>
      </c>
      <c r="H58" s="127">
        <v>1</v>
      </c>
      <c r="I58" s="89">
        <v>43207</v>
      </c>
      <c r="J58" s="153">
        <v>0.71</v>
      </c>
      <c r="K58" s="152">
        <v>0.74</v>
      </c>
      <c r="L58" s="155">
        <v>0.79</v>
      </c>
      <c r="M58" s="98">
        <v>0.79</v>
      </c>
      <c r="N58" s="99">
        <v>0.77</v>
      </c>
      <c r="O58" s="175">
        <v>0.79</v>
      </c>
      <c r="P58" s="104"/>
      <c r="Q58" s="156"/>
      <c r="S58" s="212"/>
      <c r="T58" s="213"/>
      <c r="U58" s="232"/>
      <c r="V58" s="233"/>
      <c r="W58" s="233"/>
      <c r="X58" s="233"/>
      <c r="Y58" s="233"/>
      <c r="Z58" s="233"/>
      <c r="AA58" s="233"/>
    </row>
    <row r="59" spans="1:27" s="19" customFormat="1" ht="18.75" customHeight="1" x14ac:dyDescent="0.3">
      <c r="A59" s="78" t="s">
        <v>128</v>
      </c>
      <c r="B59" s="82" t="s">
        <v>129</v>
      </c>
      <c r="C59" s="79" t="s">
        <v>58</v>
      </c>
      <c r="D59" s="84" t="s">
        <v>117</v>
      </c>
      <c r="E59" s="92" t="s">
        <v>8</v>
      </c>
      <c r="F59" s="38" t="s">
        <v>9</v>
      </c>
      <c r="G59" s="88">
        <v>0.17</v>
      </c>
      <c r="H59" s="48">
        <v>0</v>
      </c>
      <c r="I59" s="89">
        <v>42893</v>
      </c>
      <c r="J59" s="153">
        <v>19.829999999999998</v>
      </c>
      <c r="K59" s="155">
        <v>17.5</v>
      </c>
      <c r="L59" s="155">
        <v>16.079999999999998</v>
      </c>
      <c r="M59" s="98">
        <v>16.329999999999998</v>
      </c>
      <c r="N59" s="99">
        <v>16.3</v>
      </c>
      <c r="O59" s="175">
        <v>14.29</v>
      </c>
      <c r="P59" s="104"/>
      <c r="Q59" s="156"/>
      <c r="S59" s="212"/>
      <c r="T59" s="213"/>
      <c r="U59" s="232"/>
      <c r="V59" s="233"/>
      <c r="W59" s="233"/>
      <c r="X59" s="233"/>
      <c r="Y59" s="233"/>
      <c r="Z59" s="233"/>
      <c r="AA59" s="233"/>
    </row>
    <row r="60" spans="1:27" s="19" customFormat="1" ht="18.75" customHeight="1" x14ac:dyDescent="0.3">
      <c r="A60" s="78" t="s">
        <v>130</v>
      </c>
      <c r="B60" s="82" t="s">
        <v>131</v>
      </c>
      <c r="C60" s="79" t="s">
        <v>58</v>
      </c>
      <c r="D60" s="84" t="s">
        <v>117</v>
      </c>
      <c r="E60" s="92" t="s">
        <v>8</v>
      </c>
      <c r="F60" s="38" t="s">
        <v>9</v>
      </c>
      <c r="G60" s="88">
        <v>0.14000000000000001</v>
      </c>
      <c r="H60" s="127">
        <v>0.1401</v>
      </c>
      <c r="I60" s="89">
        <v>42678</v>
      </c>
      <c r="J60" s="153">
        <v>1.8</v>
      </c>
      <c r="K60" s="155">
        <v>1.52</v>
      </c>
      <c r="L60" s="155">
        <v>1.65</v>
      </c>
      <c r="M60" s="98">
        <v>1.46</v>
      </c>
      <c r="N60" s="99">
        <v>1.44</v>
      </c>
      <c r="O60" s="175">
        <v>1.34</v>
      </c>
      <c r="P60" s="104"/>
      <c r="Q60" s="156"/>
      <c r="S60" s="212"/>
      <c r="T60" s="213"/>
      <c r="U60" s="232"/>
      <c r="V60" s="233"/>
      <c r="W60" s="233"/>
      <c r="X60" s="233"/>
      <c r="Y60" s="233"/>
      <c r="Z60" s="233"/>
      <c r="AA60" s="233"/>
    </row>
    <row r="61" spans="1:27" s="19" customFormat="1" ht="18.75" customHeight="1" x14ac:dyDescent="0.3">
      <c r="A61" s="78" t="s">
        <v>132</v>
      </c>
      <c r="B61" s="82" t="s">
        <v>133</v>
      </c>
      <c r="C61" s="79" t="s">
        <v>58</v>
      </c>
      <c r="D61" s="84" t="s">
        <v>117</v>
      </c>
      <c r="E61" s="92" t="s">
        <v>8</v>
      </c>
      <c r="F61" s="38" t="s">
        <v>9</v>
      </c>
      <c r="G61" s="88">
        <v>0.21</v>
      </c>
      <c r="H61" s="48">
        <v>0.39300000000000002</v>
      </c>
      <c r="I61" s="89">
        <v>43420</v>
      </c>
      <c r="J61" s="154">
        <v>1.95</v>
      </c>
      <c r="K61" s="155">
        <v>1.06</v>
      </c>
      <c r="L61" s="155">
        <v>0.65</v>
      </c>
      <c r="M61" s="98">
        <v>1.7</v>
      </c>
      <c r="N61" s="99">
        <v>1.2</v>
      </c>
      <c r="O61" s="175">
        <v>0.76</v>
      </c>
      <c r="P61" s="104"/>
      <c r="Q61" s="15"/>
      <c r="S61" s="212"/>
      <c r="T61" s="213"/>
      <c r="U61" s="232"/>
      <c r="V61" s="233"/>
      <c r="W61" s="233"/>
      <c r="X61" s="233"/>
      <c r="Y61" s="233"/>
      <c r="Z61" s="233"/>
      <c r="AA61" s="233"/>
    </row>
    <row r="62" spans="1:27" s="19" customFormat="1" ht="18.75" customHeight="1" x14ac:dyDescent="0.3">
      <c r="A62" s="78" t="s">
        <v>134</v>
      </c>
      <c r="B62" s="82" t="s">
        <v>135</v>
      </c>
      <c r="C62" s="79" t="s">
        <v>58</v>
      </c>
      <c r="D62" s="84" t="s">
        <v>117</v>
      </c>
      <c r="E62" s="92" t="s">
        <v>8</v>
      </c>
      <c r="F62" s="38" t="s">
        <v>9</v>
      </c>
      <c r="G62" s="88">
        <v>0.52</v>
      </c>
      <c r="H62" s="127">
        <v>1</v>
      </c>
      <c r="I62" s="89">
        <v>42501</v>
      </c>
      <c r="J62" s="153">
        <v>0.98</v>
      </c>
      <c r="K62" s="155">
        <v>0.92</v>
      </c>
      <c r="L62" s="155">
        <v>0.9</v>
      </c>
      <c r="M62" s="98">
        <v>0.93</v>
      </c>
      <c r="N62" s="99">
        <v>0.9</v>
      </c>
      <c r="O62" s="175">
        <v>0.95</v>
      </c>
      <c r="P62" s="104"/>
      <c r="Q62" s="156"/>
      <c r="S62" s="212"/>
      <c r="T62" s="213"/>
      <c r="U62" s="232"/>
      <c r="V62" s="233"/>
      <c r="W62" s="233"/>
      <c r="X62" s="233"/>
      <c r="Y62" s="233"/>
      <c r="Z62" s="233"/>
      <c r="AA62" s="233"/>
    </row>
    <row r="63" spans="1:27" s="19" customFormat="1" ht="18.75" customHeight="1" x14ac:dyDescent="0.3">
      <c r="A63" s="78" t="s">
        <v>136</v>
      </c>
      <c r="B63" s="82" t="s">
        <v>137</v>
      </c>
      <c r="C63" s="79" t="s">
        <v>58</v>
      </c>
      <c r="D63" s="84" t="s">
        <v>117</v>
      </c>
      <c r="E63" s="92" t="s">
        <v>8</v>
      </c>
      <c r="F63" s="38" t="s">
        <v>9</v>
      </c>
      <c r="G63" s="88">
        <v>0.49</v>
      </c>
      <c r="H63" s="127">
        <v>1</v>
      </c>
      <c r="I63" s="89">
        <v>42060</v>
      </c>
      <c r="J63" s="153">
        <v>1.25</v>
      </c>
      <c r="K63" s="155">
        <v>1.26</v>
      </c>
      <c r="L63" s="155">
        <v>0.75</v>
      </c>
      <c r="M63" s="98">
        <v>1.25</v>
      </c>
      <c r="N63" s="99">
        <v>1.22</v>
      </c>
      <c r="O63" s="175">
        <v>0.97</v>
      </c>
      <c r="P63" s="104"/>
      <c r="Q63" s="156"/>
      <c r="S63" s="212"/>
      <c r="T63" s="213"/>
      <c r="U63" s="232"/>
      <c r="V63" s="233"/>
      <c r="W63" s="233"/>
      <c r="X63" s="233"/>
      <c r="Y63" s="233"/>
      <c r="Z63" s="233"/>
      <c r="AA63" s="233"/>
    </row>
    <row r="64" spans="1:27" s="19" customFormat="1" ht="18.75" customHeight="1" x14ac:dyDescent="0.25">
      <c r="A64" s="78" t="s">
        <v>138</v>
      </c>
      <c r="B64" s="82" t="s">
        <v>139</v>
      </c>
      <c r="C64" s="79" t="s">
        <v>58</v>
      </c>
      <c r="D64" s="84" t="s">
        <v>117</v>
      </c>
      <c r="E64" s="92" t="s">
        <v>140</v>
      </c>
      <c r="F64" s="124" t="s">
        <v>227</v>
      </c>
      <c r="G64" s="88">
        <v>0.1</v>
      </c>
      <c r="H64" s="128"/>
      <c r="I64" s="128"/>
      <c r="J64" s="154"/>
      <c r="K64" s="155"/>
      <c r="L64" s="155"/>
      <c r="M64" s="98"/>
      <c r="N64" s="99"/>
      <c r="O64" s="99"/>
      <c r="P64" s="104"/>
      <c r="Q64" s="156"/>
      <c r="S64" s="212"/>
      <c r="T64" s="213"/>
      <c r="U64" s="232"/>
      <c r="V64" s="233"/>
      <c r="W64" s="233"/>
      <c r="X64" s="233"/>
      <c r="Y64" s="233"/>
      <c r="Z64" s="233"/>
      <c r="AA64" s="233"/>
    </row>
    <row r="65" spans="1:27" s="19" customFormat="1" ht="18.75" customHeight="1" x14ac:dyDescent="0.3">
      <c r="A65" s="78" t="s">
        <v>141</v>
      </c>
      <c r="B65" s="82" t="s">
        <v>142</v>
      </c>
      <c r="C65" s="79" t="s">
        <v>58</v>
      </c>
      <c r="D65" s="84" t="s">
        <v>117</v>
      </c>
      <c r="E65" s="92" t="s">
        <v>8</v>
      </c>
      <c r="F65" s="38" t="s">
        <v>9</v>
      </c>
      <c r="G65" s="88">
        <v>0.38</v>
      </c>
      <c r="H65" s="127">
        <v>1</v>
      </c>
      <c r="I65" s="89">
        <v>42116</v>
      </c>
      <c r="J65" s="153">
        <v>1.1599999999999999</v>
      </c>
      <c r="K65" s="155">
        <v>1.1399999999999999</v>
      </c>
      <c r="L65" s="155">
        <v>1.05</v>
      </c>
      <c r="M65" s="98">
        <v>1.1200000000000001</v>
      </c>
      <c r="N65" s="99">
        <v>0.99</v>
      </c>
      <c r="O65" s="175">
        <v>0.83</v>
      </c>
      <c r="P65" s="104"/>
      <c r="Q65" s="156"/>
      <c r="S65" s="212"/>
      <c r="T65" s="213"/>
      <c r="U65" s="232"/>
      <c r="V65" s="233"/>
      <c r="W65" s="233"/>
      <c r="X65" s="233"/>
      <c r="Y65" s="233"/>
      <c r="Z65" s="233"/>
      <c r="AA65" s="233"/>
    </row>
    <row r="66" spans="1:27" s="19" customFormat="1" ht="18.75" customHeight="1" x14ac:dyDescent="0.3">
      <c r="A66" s="31" t="s">
        <v>143</v>
      </c>
      <c r="B66" s="40" t="s">
        <v>144</v>
      </c>
      <c r="C66" s="35" t="s">
        <v>58</v>
      </c>
      <c r="D66" s="45" t="s">
        <v>55</v>
      </c>
      <c r="E66" s="93" t="s">
        <v>8</v>
      </c>
      <c r="F66" s="38" t="s">
        <v>9</v>
      </c>
      <c r="G66" s="88">
        <v>0.08</v>
      </c>
      <c r="H66" s="48">
        <v>7.8600000000000003E-2</v>
      </c>
      <c r="I66" s="89">
        <v>42124</v>
      </c>
      <c r="J66" s="153">
        <v>0.88</v>
      </c>
      <c r="K66" s="155">
        <v>1.06</v>
      </c>
      <c r="L66" s="155">
        <v>0.8</v>
      </c>
      <c r="M66" s="98">
        <v>0.8</v>
      </c>
      <c r="N66" s="99">
        <v>1.05</v>
      </c>
      <c r="O66" s="175">
        <v>1.01</v>
      </c>
      <c r="P66" s="104"/>
      <c r="Q66" s="156"/>
      <c r="S66" s="212"/>
      <c r="T66" s="213"/>
      <c r="U66" s="232"/>
      <c r="V66" s="233"/>
      <c r="W66" s="233"/>
      <c r="X66" s="233"/>
      <c r="Y66" s="233"/>
      <c r="Z66" s="233"/>
      <c r="AA66" s="233"/>
    </row>
    <row r="67" spans="1:27" s="19" customFormat="1" ht="18.75" customHeight="1" x14ac:dyDescent="0.3">
      <c r="A67" s="31" t="s">
        <v>145</v>
      </c>
      <c r="B67" s="40" t="s">
        <v>146</v>
      </c>
      <c r="C67" s="35" t="s">
        <v>58</v>
      </c>
      <c r="D67" s="45" t="s">
        <v>55</v>
      </c>
      <c r="E67" s="93" t="s">
        <v>8</v>
      </c>
      <c r="F67" s="38" t="s">
        <v>9</v>
      </c>
      <c r="G67" s="88">
        <v>0.45</v>
      </c>
      <c r="H67" s="48">
        <v>0.78669999999999995</v>
      </c>
      <c r="I67" s="89">
        <v>42328</v>
      </c>
      <c r="J67" s="153">
        <v>0.8</v>
      </c>
      <c r="K67" s="155">
        <v>1.1100000000000001</v>
      </c>
      <c r="L67" s="155">
        <v>0.74</v>
      </c>
      <c r="M67" s="98">
        <v>0.89</v>
      </c>
      <c r="N67" s="99">
        <v>1</v>
      </c>
      <c r="O67" s="175">
        <v>0.95</v>
      </c>
      <c r="P67" s="104"/>
      <c r="Q67" s="156"/>
      <c r="S67" s="212"/>
      <c r="T67" s="213"/>
      <c r="U67" s="232"/>
      <c r="V67" s="233"/>
      <c r="W67" s="233"/>
      <c r="X67" s="233"/>
      <c r="Y67" s="233"/>
      <c r="Z67" s="233"/>
      <c r="AA67" s="233"/>
    </row>
    <row r="68" spans="1:27" s="19" customFormat="1" ht="18.75" customHeight="1" x14ac:dyDescent="0.3">
      <c r="A68" s="31" t="s">
        <v>147</v>
      </c>
      <c r="B68" s="40" t="s">
        <v>148</v>
      </c>
      <c r="C68" s="35" t="s">
        <v>58</v>
      </c>
      <c r="D68" s="45" t="s">
        <v>55</v>
      </c>
      <c r="E68" s="93" t="s">
        <v>8</v>
      </c>
      <c r="F68" s="38" t="s">
        <v>9</v>
      </c>
      <c r="G68" s="88">
        <v>0.59</v>
      </c>
      <c r="H68" s="127">
        <v>1</v>
      </c>
      <c r="I68" s="89">
        <v>42055</v>
      </c>
      <c r="J68" s="153">
        <v>0.73</v>
      </c>
      <c r="K68" s="155">
        <v>0.84</v>
      </c>
      <c r="L68" s="155">
        <v>0.75</v>
      </c>
      <c r="M68" s="98">
        <v>0.76</v>
      </c>
      <c r="N68" s="99">
        <v>0.81</v>
      </c>
      <c r="O68" s="175">
        <v>0.79</v>
      </c>
      <c r="P68" s="131"/>
      <c r="Q68" s="212"/>
      <c r="S68" s="212"/>
      <c r="T68" s="213"/>
      <c r="U68" s="232"/>
      <c r="V68" s="233"/>
      <c r="W68" s="233"/>
      <c r="X68" s="233"/>
      <c r="Y68" s="233"/>
      <c r="Z68" s="233"/>
      <c r="AA68" s="233"/>
    </row>
    <row r="69" spans="1:27" s="19" customFormat="1" ht="18.75" customHeight="1" x14ac:dyDescent="0.3">
      <c r="A69" s="31" t="s">
        <v>149</v>
      </c>
      <c r="B69" s="40" t="s">
        <v>150</v>
      </c>
      <c r="C69" s="35" t="s">
        <v>58</v>
      </c>
      <c r="D69" s="45" t="s">
        <v>55</v>
      </c>
      <c r="E69" s="93" t="s">
        <v>8</v>
      </c>
      <c r="F69" s="38" t="s">
        <v>9</v>
      </c>
      <c r="G69" s="88">
        <v>0.61</v>
      </c>
      <c r="H69" s="127">
        <v>1</v>
      </c>
      <c r="I69" s="89">
        <v>41698</v>
      </c>
      <c r="J69" s="153">
        <v>1.1499999999999999</v>
      </c>
      <c r="K69" s="155">
        <v>1.1100000000000001</v>
      </c>
      <c r="L69" s="155">
        <v>1.1599999999999999</v>
      </c>
      <c r="M69" s="98">
        <v>1.1399999999999999</v>
      </c>
      <c r="N69" s="99">
        <v>1.39</v>
      </c>
      <c r="O69" s="175">
        <v>1.3</v>
      </c>
      <c r="P69" s="104"/>
      <c r="Q69" s="212"/>
      <c r="S69" s="212"/>
      <c r="T69" s="213"/>
      <c r="U69" s="232"/>
      <c r="V69" s="233"/>
      <c r="W69" s="233"/>
      <c r="X69" s="233"/>
      <c r="Y69" s="233"/>
      <c r="Z69" s="233"/>
      <c r="AA69" s="233"/>
    </row>
    <row r="70" spans="1:27" s="19" customFormat="1" ht="18.75" customHeight="1" x14ac:dyDescent="0.3">
      <c r="A70" s="31" t="s">
        <v>151</v>
      </c>
      <c r="B70" s="40" t="s">
        <v>152</v>
      </c>
      <c r="C70" s="35" t="s">
        <v>58</v>
      </c>
      <c r="D70" s="45" t="s">
        <v>55</v>
      </c>
      <c r="E70" s="93" t="s">
        <v>140</v>
      </c>
      <c r="F70" s="38" t="s">
        <v>9</v>
      </c>
      <c r="G70" s="88">
        <v>0.37</v>
      </c>
      <c r="H70" s="48">
        <v>0.7863</v>
      </c>
      <c r="I70" s="89">
        <v>42516</v>
      </c>
      <c r="J70" s="153">
        <v>0.79</v>
      </c>
      <c r="K70" s="155">
        <v>0.99</v>
      </c>
      <c r="L70" s="155">
        <v>0.71</v>
      </c>
      <c r="M70" s="98">
        <v>0.78</v>
      </c>
      <c r="N70" s="99">
        <v>1</v>
      </c>
      <c r="O70" s="175">
        <v>0.98</v>
      </c>
      <c r="P70" s="104"/>
      <c r="Q70" s="212"/>
      <c r="S70" s="212"/>
      <c r="T70" s="213"/>
      <c r="U70" s="232"/>
      <c r="V70" s="233"/>
      <c r="W70" s="233"/>
      <c r="X70" s="233"/>
      <c r="Y70" s="233"/>
      <c r="Z70" s="233"/>
      <c r="AA70" s="233"/>
    </row>
    <row r="71" spans="1:27" s="19" customFormat="1" ht="18.75" customHeight="1" x14ac:dyDescent="0.3">
      <c r="A71" s="31" t="s">
        <v>153</v>
      </c>
      <c r="B71" s="40" t="s">
        <v>154</v>
      </c>
      <c r="C71" s="35" t="s">
        <v>58</v>
      </c>
      <c r="D71" s="45" t="s">
        <v>55</v>
      </c>
      <c r="E71" s="93" t="s">
        <v>8</v>
      </c>
      <c r="F71" s="38" t="s">
        <v>9</v>
      </c>
      <c r="G71" s="88">
        <v>0.66</v>
      </c>
      <c r="H71" s="48">
        <v>0.99929999999999997</v>
      </c>
      <c r="I71" s="89">
        <v>41691</v>
      </c>
      <c r="J71" s="153">
        <v>1.32</v>
      </c>
      <c r="K71" s="155">
        <v>1.24</v>
      </c>
      <c r="L71" s="155">
        <v>1.2</v>
      </c>
      <c r="M71" s="98">
        <v>1.22</v>
      </c>
      <c r="N71" s="99">
        <v>1.4</v>
      </c>
      <c r="O71" s="175">
        <v>1.24</v>
      </c>
      <c r="P71" s="104"/>
      <c r="Q71" s="212"/>
      <c r="S71" s="212"/>
      <c r="T71" s="213"/>
      <c r="U71" s="232"/>
      <c r="V71" s="233"/>
      <c r="W71" s="233"/>
      <c r="X71" s="233"/>
      <c r="Y71" s="233"/>
      <c r="Z71" s="233"/>
      <c r="AA71" s="233"/>
    </row>
    <row r="72" spans="1:27" s="19" customFormat="1" ht="18.75" customHeight="1" x14ac:dyDescent="0.3">
      <c r="A72" s="31" t="s">
        <v>45</v>
      </c>
      <c r="B72" s="40" t="s">
        <v>51</v>
      </c>
      <c r="C72" s="35" t="s">
        <v>58</v>
      </c>
      <c r="D72" s="45" t="s">
        <v>55</v>
      </c>
      <c r="E72" s="93" t="s">
        <v>8</v>
      </c>
      <c r="F72" s="38" t="s">
        <v>9</v>
      </c>
      <c r="G72" s="28">
        <v>0.43</v>
      </c>
      <c r="H72" s="127">
        <v>0.82799999999999996</v>
      </c>
      <c r="I72" s="27">
        <v>42167</v>
      </c>
      <c r="J72" s="152">
        <v>1.1399999999999999</v>
      </c>
      <c r="K72" s="152">
        <v>1.48</v>
      </c>
      <c r="L72" s="155">
        <v>0.87</v>
      </c>
      <c r="M72" s="98">
        <v>1.1100000000000001</v>
      </c>
      <c r="N72" s="99">
        <v>1.57</v>
      </c>
      <c r="O72" s="175">
        <v>0.92</v>
      </c>
      <c r="P72" s="104"/>
      <c r="Q72" s="212"/>
      <c r="S72" s="212"/>
      <c r="T72" s="213"/>
      <c r="U72" s="232"/>
      <c r="V72" s="233"/>
      <c r="W72" s="233"/>
      <c r="X72" s="233"/>
      <c r="Y72" s="233"/>
      <c r="Z72" s="233"/>
      <c r="AA72" s="233"/>
    </row>
    <row r="73" spans="1:27" s="19" customFormat="1" ht="18.75" customHeight="1" x14ac:dyDescent="0.3">
      <c r="A73" s="33" t="s">
        <v>155</v>
      </c>
      <c r="B73" s="42" t="s">
        <v>156</v>
      </c>
      <c r="C73" s="37" t="s">
        <v>58</v>
      </c>
      <c r="D73" s="47" t="s">
        <v>56</v>
      </c>
      <c r="E73" s="94" t="s">
        <v>8</v>
      </c>
      <c r="F73" s="38" t="s">
        <v>9</v>
      </c>
      <c r="G73" s="88">
        <v>0.53</v>
      </c>
      <c r="H73" s="127">
        <v>1</v>
      </c>
      <c r="I73" s="89">
        <v>41956</v>
      </c>
      <c r="J73" s="153">
        <v>1.1000000000000001</v>
      </c>
      <c r="K73" s="155">
        <v>1.02</v>
      </c>
      <c r="L73" s="155">
        <v>0.94</v>
      </c>
      <c r="M73" s="98">
        <v>1.02</v>
      </c>
      <c r="N73" s="99">
        <v>1</v>
      </c>
      <c r="O73" s="175">
        <v>0.92</v>
      </c>
      <c r="P73" s="104"/>
      <c r="Q73" s="212"/>
      <c r="S73" s="212"/>
      <c r="T73" s="213"/>
      <c r="U73" s="232"/>
      <c r="V73" s="233"/>
      <c r="W73" s="233"/>
      <c r="X73" s="233"/>
      <c r="Y73" s="233"/>
      <c r="Z73" s="233"/>
      <c r="AA73" s="233"/>
    </row>
    <row r="74" spans="1:27" s="19" customFormat="1" ht="18.75" customHeight="1" x14ac:dyDescent="0.3">
      <c r="A74" s="33" t="s">
        <v>157</v>
      </c>
      <c r="B74" s="42" t="s">
        <v>158</v>
      </c>
      <c r="C74" s="37" t="s">
        <v>58</v>
      </c>
      <c r="D74" s="47" t="s">
        <v>56</v>
      </c>
      <c r="E74" s="94" t="s">
        <v>8</v>
      </c>
      <c r="F74" s="38" t="s">
        <v>9</v>
      </c>
      <c r="G74" s="88">
        <v>0.57999999999999996</v>
      </c>
      <c r="H74" s="127">
        <v>1</v>
      </c>
      <c r="I74" s="89">
        <v>42320</v>
      </c>
      <c r="J74" s="153">
        <v>1.1399999999999999</v>
      </c>
      <c r="K74" s="155">
        <v>1.1000000000000001</v>
      </c>
      <c r="L74" s="155">
        <v>1.1100000000000001</v>
      </c>
      <c r="M74" s="98">
        <v>1.1399999999999999</v>
      </c>
      <c r="N74" s="99">
        <v>1.05</v>
      </c>
      <c r="O74" s="175">
        <v>1</v>
      </c>
      <c r="P74" s="104"/>
      <c r="Q74" s="212"/>
      <c r="S74" s="212"/>
      <c r="T74" s="213"/>
      <c r="U74" s="232"/>
      <c r="V74" s="233"/>
      <c r="W74" s="233"/>
      <c r="X74" s="233"/>
      <c r="Y74" s="233"/>
      <c r="Z74" s="233"/>
      <c r="AA74" s="233"/>
    </row>
    <row r="75" spans="1:27" s="19" customFormat="1" ht="18.75" customHeight="1" x14ac:dyDescent="0.25">
      <c r="A75" s="33" t="s">
        <v>159</v>
      </c>
      <c r="B75" s="42" t="s">
        <v>160</v>
      </c>
      <c r="C75" s="37" t="s">
        <v>58</v>
      </c>
      <c r="D75" s="47" t="s">
        <v>56</v>
      </c>
      <c r="E75" s="94" t="s">
        <v>8</v>
      </c>
      <c r="F75" s="124" t="s">
        <v>227</v>
      </c>
      <c r="G75" s="88">
        <v>0.15</v>
      </c>
      <c r="H75" s="128"/>
      <c r="I75" s="128"/>
      <c r="J75" s="154"/>
      <c r="K75" s="155"/>
      <c r="L75" s="155"/>
      <c r="M75" s="98"/>
      <c r="N75" s="99"/>
      <c r="O75" s="99"/>
      <c r="P75" s="104"/>
      <c r="Q75" s="212"/>
      <c r="S75" s="212"/>
      <c r="T75" s="213"/>
      <c r="U75" s="232"/>
      <c r="V75" s="233"/>
      <c r="W75" s="233"/>
      <c r="X75" s="233"/>
      <c r="Y75" s="233"/>
      <c r="Z75" s="233"/>
      <c r="AA75" s="233"/>
    </row>
    <row r="76" spans="1:27" s="19" customFormat="1" ht="18.75" customHeight="1" x14ac:dyDescent="0.3">
      <c r="A76" s="33" t="s">
        <v>161</v>
      </c>
      <c r="B76" s="42" t="s">
        <v>162</v>
      </c>
      <c r="C76" s="37" t="s">
        <v>58</v>
      </c>
      <c r="D76" s="47" t="s">
        <v>56</v>
      </c>
      <c r="E76" s="94" t="s">
        <v>140</v>
      </c>
      <c r="F76" s="38" t="s">
        <v>9</v>
      </c>
      <c r="G76" s="88">
        <v>0.16</v>
      </c>
      <c r="H76" s="48">
        <v>0.1903</v>
      </c>
      <c r="I76" s="89">
        <v>42530</v>
      </c>
      <c r="J76" s="153">
        <v>1.38</v>
      </c>
      <c r="K76" s="155">
        <v>1.1299999999999999</v>
      </c>
      <c r="L76" s="155">
        <v>1.2</v>
      </c>
      <c r="M76" s="98">
        <v>1.1599999999999999</v>
      </c>
      <c r="N76" s="99">
        <v>1.47</v>
      </c>
      <c r="O76" s="175">
        <v>1.24</v>
      </c>
      <c r="P76" s="104"/>
      <c r="Q76" s="212"/>
      <c r="S76" s="212"/>
      <c r="T76" s="213"/>
      <c r="U76" s="232"/>
      <c r="V76" s="233"/>
      <c r="W76" s="233"/>
      <c r="X76" s="233"/>
      <c r="Y76" s="233"/>
      <c r="Z76" s="233"/>
      <c r="AA76" s="233"/>
    </row>
    <row r="77" spans="1:27" s="19" customFormat="1" ht="18.75" customHeight="1" x14ac:dyDescent="0.3">
      <c r="A77" s="33" t="s">
        <v>46</v>
      </c>
      <c r="B77" s="42" t="s">
        <v>52</v>
      </c>
      <c r="C77" s="37" t="s">
        <v>58</v>
      </c>
      <c r="D77" s="47" t="s">
        <v>56</v>
      </c>
      <c r="E77" s="94" t="s">
        <v>8</v>
      </c>
      <c r="F77" s="77" t="s">
        <v>9</v>
      </c>
      <c r="G77" s="28">
        <v>0.36</v>
      </c>
      <c r="H77" s="127">
        <v>0.69589999999999996</v>
      </c>
      <c r="I77" s="27">
        <v>43027</v>
      </c>
      <c r="J77" s="153">
        <v>1.37</v>
      </c>
      <c r="K77" s="152">
        <v>1.33</v>
      </c>
      <c r="L77" s="155">
        <v>1.26</v>
      </c>
      <c r="M77" s="98">
        <v>1.33</v>
      </c>
      <c r="N77" s="99">
        <v>1.34</v>
      </c>
      <c r="O77" s="209">
        <v>1.3</v>
      </c>
      <c r="P77" s="142"/>
      <c r="Q77" s="212"/>
      <c r="S77" s="212"/>
      <c r="T77" s="213"/>
      <c r="U77" s="232"/>
      <c r="V77" s="233"/>
      <c r="W77" s="233"/>
      <c r="X77" s="233"/>
      <c r="Y77" s="233"/>
      <c r="Z77" s="233"/>
      <c r="AA77" s="233"/>
    </row>
    <row r="78" spans="1:27" s="19" customFormat="1" ht="18.75" customHeight="1" x14ac:dyDescent="0.3">
      <c r="A78" s="33" t="s">
        <v>163</v>
      </c>
      <c r="B78" s="42" t="s">
        <v>164</v>
      </c>
      <c r="C78" s="37" t="s">
        <v>58</v>
      </c>
      <c r="D78" s="47" t="s">
        <v>56</v>
      </c>
      <c r="E78" s="94" t="s">
        <v>8</v>
      </c>
      <c r="F78" s="38" t="s">
        <v>9</v>
      </c>
      <c r="G78" s="88">
        <v>0.59</v>
      </c>
      <c r="H78" s="127">
        <v>1</v>
      </c>
      <c r="I78" s="89">
        <v>42277</v>
      </c>
      <c r="J78" s="153">
        <v>1.2</v>
      </c>
      <c r="K78" s="155">
        <v>1.21</v>
      </c>
      <c r="L78" s="155">
        <v>1.08</v>
      </c>
      <c r="M78" s="98">
        <v>1.17</v>
      </c>
      <c r="N78" s="99">
        <v>1.18</v>
      </c>
      <c r="O78" s="175">
        <v>0.93</v>
      </c>
      <c r="P78" s="104"/>
      <c r="Q78" s="212"/>
      <c r="S78" s="212"/>
      <c r="T78" s="213"/>
      <c r="U78" s="232"/>
      <c r="V78" s="233"/>
      <c r="W78" s="233"/>
      <c r="X78" s="233"/>
      <c r="Y78" s="233"/>
      <c r="Z78" s="233"/>
      <c r="AA78" s="233"/>
    </row>
    <row r="79" spans="1:27" s="19" customFormat="1" ht="18.75" customHeight="1" x14ac:dyDescent="0.3">
      <c r="A79" s="33" t="s">
        <v>165</v>
      </c>
      <c r="B79" s="42" t="s">
        <v>166</v>
      </c>
      <c r="C79" s="37" t="s">
        <v>58</v>
      </c>
      <c r="D79" s="47" t="s">
        <v>56</v>
      </c>
      <c r="E79" s="94" t="s">
        <v>8</v>
      </c>
      <c r="F79" s="38" t="s">
        <v>9</v>
      </c>
      <c r="G79" s="88">
        <v>0.54</v>
      </c>
      <c r="H79" s="127">
        <v>1</v>
      </c>
      <c r="I79" s="89">
        <v>41991</v>
      </c>
      <c r="J79" s="153">
        <v>1.0900000000000001</v>
      </c>
      <c r="K79" s="155">
        <v>1.08</v>
      </c>
      <c r="L79" s="155">
        <v>1.1000000000000001</v>
      </c>
      <c r="M79" s="98">
        <v>0.97</v>
      </c>
      <c r="N79" s="99">
        <v>2.6</v>
      </c>
      <c r="O79" s="175">
        <v>1.9</v>
      </c>
      <c r="P79" s="104"/>
      <c r="Q79" s="212"/>
      <c r="S79" s="212"/>
      <c r="T79" s="213"/>
      <c r="U79" s="232"/>
      <c r="V79" s="233"/>
      <c r="W79" s="233"/>
      <c r="X79" s="233"/>
      <c r="Y79" s="233"/>
      <c r="Z79" s="233"/>
      <c r="AA79" s="233"/>
    </row>
    <row r="80" spans="1:27" s="19" customFormat="1" ht="18.75" customHeight="1" x14ac:dyDescent="0.3">
      <c r="A80" s="33" t="s">
        <v>167</v>
      </c>
      <c r="B80" s="42" t="s">
        <v>168</v>
      </c>
      <c r="C80" s="37" t="s">
        <v>58</v>
      </c>
      <c r="D80" s="47" t="s">
        <v>56</v>
      </c>
      <c r="E80" s="94" t="s">
        <v>8</v>
      </c>
      <c r="F80" s="38" t="s">
        <v>9</v>
      </c>
      <c r="G80" s="88">
        <v>0.44</v>
      </c>
      <c r="H80" s="48">
        <v>0.80659999999999998</v>
      </c>
      <c r="I80" s="89">
        <v>42137</v>
      </c>
      <c r="J80" s="153">
        <v>1.22</v>
      </c>
      <c r="K80" s="155">
        <v>1.1599999999999999</v>
      </c>
      <c r="L80" s="155">
        <v>1.1299999999999999</v>
      </c>
      <c r="M80" s="98">
        <v>1.3</v>
      </c>
      <c r="N80" s="99">
        <v>1.2</v>
      </c>
      <c r="O80" s="175">
        <v>1.37</v>
      </c>
      <c r="P80" s="104"/>
      <c r="Q80" s="212"/>
      <c r="S80" s="212"/>
      <c r="T80" s="213"/>
      <c r="U80" s="232"/>
      <c r="V80" s="233"/>
      <c r="W80" s="233"/>
      <c r="X80" s="233"/>
      <c r="Y80" s="233"/>
      <c r="Z80" s="233"/>
      <c r="AA80" s="233"/>
    </row>
    <row r="81" spans="1:27" s="19" customFormat="1" ht="18.75" customHeight="1" x14ac:dyDescent="0.3">
      <c r="A81" s="33" t="s">
        <v>169</v>
      </c>
      <c r="B81" s="42" t="s">
        <v>170</v>
      </c>
      <c r="C81" s="37" t="s">
        <v>58</v>
      </c>
      <c r="D81" s="47" t="s">
        <v>56</v>
      </c>
      <c r="E81" s="94" t="s">
        <v>8</v>
      </c>
      <c r="F81" s="38" t="s">
        <v>9</v>
      </c>
      <c r="G81" s="88">
        <v>0.44</v>
      </c>
      <c r="H81" s="127">
        <v>1</v>
      </c>
      <c r="I81" s="89">
        <v>41815</v>
      </c>
      <c r="J81" s="153">
        <v>0.94</v>
      </c>
      <c r="K81" s="155">
        <v>0.94</v>
      </c>
      <c r="L81" s="155">
        <v>0.92</v>
      </c>
      <c r="M81" s="98">
        <v>1.05</v>
      </c>
      <c r="N81" s="99">
        <v>0.98</v>
      </c>
      <c r="O81" s="175">
        <v>0.95</v>
      </c>
      <c r="P81" s="104"/>
      <c r="Q81" s="212"/>
      <c r="S81" s="212"/>
      <c r="T81" s="213"/>
      <c r="U81" s="232"/>
      <c r="V81" s="233"/>
      <c r="W81" s="233"/>
      <c r="X81" s="233"/>
      <c r="Y81" s="233"/>
      <c r="Z81" s="233"/>
      <c r="AA81" s="233"/>
    </row>
    <row r="82" spans="1:27" s="19" customFormat="1" ht="18.75" customHeight="1" x14ac:dyDescent="0.25">
      <c r="A82" s="33" t="s">
        <v>171</v>
      </c>
      <c r="B82" s="42" t="s">
        <v>172</v>
      </c>
      <c r="C82" s="37" t="s">
        <v>58</v>
      </c>
      <c r="D82" s="47" t="s">
        <v>56</v>
      </c>
      <c r="E82" s="94" t="s">
        <v>8</v>
      </c>
      <c r="F82" s="124" t="s">
        <v>227</v>
      </c>
      <c r="G82" s="88">
        <v>0.23</v>
      </c>
      <c r="H82" s="128"/>
      <c r="I82" s="128"/>
      <c r="J82" s="154"/>
      <c r="K82" s="155"/>
      <c r="L82" s="155"/>
      <c r="M82" s="98"/>
      <c r="N82" s="99"/>
      <c r="O82" s="99"/>
      <c r="P82" s="104"/>
      <c r="Q82" s="212"/>
      <c r="S82" s="212"/>
      <c r="T82" s="213"/>
      <c r="U82" s="232"/>
      <c r="V82" s="233"/>
      <c r="W82" s="233"/>
      <c r="X82" s="233"/>
      <c r="Y82" s="233"/>
      <c r="Z82" s="233"/>
      <c r="AA82" s="233"/>
    </row>
    <row r="83" spans="1:27" s="19" customFormat="1" ht="18.75" customHeight="1" x14ac:dyDescent="0.3">
      <c r="A83" s="32" t="s">
        <v>173</v>
      </c>
      <c r="B83" s="41" t="s">
        <v>174</v>
      </c>
      <c r="C83" s="36" t="s">
        <v>58</v>
      </c>
      <c r="D83" s="46" t="s">
        <v>57</v>
      </c>
      <c r="E83" s="95" t="s">
        <v>8</v>
      </c>
      <c r="F83" s="38" t="s">
        <v>9</v>
      </c>
      <c r="G83" s="88">
        <v>0.42</v>
      </c>
      <c r="H83" s="127">
        <v>1</v>
      </c>
      <c r="I83" s="89">
        <v>42019</v>
      </c>
      <c r="J83" s="153">
        <v>0.75</v>
      </c>
      <c r="K83" s="155">
        <v>0.8</v>
      </c>
      <c r="L83" s="155">
        <v>0.92</v>
      </c>
      <c r="M83" s="98">
        <v>0.65</v>
      </c>
      <c r="N83" s="99">
        <v>0.82</v>
      </c>
      <c r="O83" s="175">
        <v>0.81</v>
      </c>
      <c r="P83" s="104"/>
      <c r="Q83" s="212"/>
      <c r="S83" s="212"/>
      <c r="T83" s="213"/>
      <c r="U83" s="232"/>
      <c r="V83" s="233"/>
      <c r="W83" s="233"/>
      <c r="X83" s="233"/>
      <c r="Y83" s="233"/>
      <c r="Z83" s="233"/>
      <c r="AA83" s="233"/>
    </row>
    <row r="84" spans="1:27" s="19" customFormat="1" ht="18.75" customHeight="1" x14ac:dyDescent="0.3">
      <c r="A84" s="32" t="s">
        <v>175</v>
      </c>
      <c r="B84" s="41" t="s">
        <v>176</v>
      </c>
      <c r="C84" s="36" t="s">
        <v>58</v>
      </c>
      <c r="D84" s="46" t="s">
        <v>57</v>
      </c>
      <c r="E84" s="95" t="s">
        <v>8</v>
      </c>
      <c r="F84" s="38" t="s">
        <v>9</v>
      </c>
      <c r="G84" s="88">
        <v>0.56000000000000005</v>
      </c>
      <c r="H84" s="127">
        <v>1</v>
      </c>
      <c r="I84" s="89">
        <v>41557</v>
      </c>
      <c r="J84" s="153">
        <v>1.05</v>
      </c>
      <c r="K84" s="152">
        <v>1.1000000000000001</v>
      </c>
      <c r="L84" s="155">
        <v>0.98</v>
      </c>
      <c r="M84" s="98">
        <v>1.1499999999999999</v>
      </c>
      <c r="N84" s="99">
        <v>1.3</v>
      </c>
      <c r="O84" s="175">
        <v>1.19</v>
      </c>
      <c r="P84" s="104"/>
      <c r="Q84" s="212"/>
      <c r="S84" s="212"/>
      <c r="T84" s="213"/>
      <c r="U84" s="232"/>
      <c r="V84" s="233"/>
      <c r="W84" s="233"/>
      <c r="X84" s="233"/>
      <c r="Y84" s="233"/>
      <c r="Z84" s="233"/>
      <c r="AA84" s="233"/>
    </row>
    <row r="85" spans="1:27" s="19" customFormat="1" ht="18.75" customHeight="1" x14ac:dyDescent="0.3">
      <c r="A85" s="32" t="s">
        <v>177</v>
      </c>
      <c r="B85" s="41" t="s">
        <v>178</v>
      </c>
      <c r="C85" s="36" t="s">
        <v>58</v>
      </c>
      <c r="D85" s="46" t="s">
        <v>57</v>
      </c>
      <c r="E85" s="95" t="s">
        <v>8</v>
      </c>
      <c r="F85" s="38" t="s">
        <v>9</v>
      </c>
      <c r="G85" s="88">
        <v>0.43</v>
      </c>
      <c r="H85" s="127">
        <v>1</v>
      </c>
      <c r="I85" s="89">
        <v>42145</v>
      </c>
      <c r="J85" s="153">
        <v>0.94</v>
      </c>
      <c r="K85" s="152">
        <v>0.61</v>
      </c>
      <c r="L85" s="155">
        <v>0.57999999999999996</v>
      </c>
      <c r="M85" s="98">
        <v>0.6</v>
      </c>
      <c r="N85" s="99">
        <v>0.45</v>
      </c>
      <c r="O85" s="175">
        <v>0.68</v>
      </c>
      <c r="P85" s="104"/>
      <c r="Q85" s="212"/>
      <c r="S85" s="212"/>
      <c r="T85" s="213"/>
      <c r="U85" s="232"/>
      <c r="V85" s="233"/>
      <c r="W85" s="233"/>
      <c r="X85" s="233"/>
      <c r="Y85" s="233"/>
      <c r="Z85" s="233"/>
      <c r="AA85" s="233"/>
    </row>
    <row r="86" spans="1:27" s="19" customFormat="1" ht="18.75" customHeight="1" x14ac:dyDescent="0.3">
      <c r="A86" s="32" t="s">
        <v>179</v>
      </c>
      <c r="B86" s="41" t="s">
        <v>180</v>
      </c>
      <c r="C86" s="36" t="s">
        <v>58</v>
      </c>
      <c r="D86" s="46" t="s">
        <v>57</v>
      </c>
      <c r="E86" s="95" t="s">
        <v>8</v>
      </c>
      <c r="F86" s="38" t="s">
        <v>9</v>
      </c>
      <c r="G86" s="88">
        <v>0.66</v>
      </c>
      <c r="H86" s="127">
        <v>1</v>
      </c>
      <c r="I86" s="89">
        <v>41340</v>
      </c>
      <c r="J86" s="153">
        <v>1.1100000000000001</v>
      </c>
      <c r="K86" s="152">
        <v>1.07</v>
      </c>
      <c r="L86" s="155">
        <v>1.21</v>
      </c>
      <c r="M86" s="98">
        <v>0.98</v>
      </c>
      <c r="N86" s="99">
        <v>1.21</v>
      </c>
      <c r="O86" s="175">
        <v>1.23</v>
      </c>
      <c r="P86" s="104"/>
      <c r="Q86" s="212"/>
      <c r="S86" s="212"/>
      <c r="T86" s="213"/>
      <c r="U86" s="232"/>
      <c r="V86" s="233"/>
      <c r="W86" s="233"/>
      <c r="X86" s="233"/>
      <c r="Y86" s="233"/>
      <c r="Z86" s="233"/>
      <c r="AA86" s="233"/>
    </row>
    <row r="87" spans="1:27" s="19" customFormat="1" ht="18.75" customHeight="1" x14ac:dyDescent="0.3">
      <c r="A87" s="32" t="s">
        <v>181</v>
      </c>
      <c r="B87" s="41" t="s">
        <v>182</v>
      </c>
      <c r="C87" s="36" t="s">
        <v>58</v>
      </c>
      <c r="D87" s="46" t="s">
        <v>57</v>
      </c>
      <c r="E87" s="95" t="s">
        <v>8</v>
      </c>
      <c r="F87" s="38" t="s">
        <v>9</v>
      </c>
      <c r="G87" s="88">
        <v>0.54</v>
      </c>
      <c r="H87" s="127">
        <v>1</v>
      </c>
      <c r="I87" s="89">
        <v>41558</v>
      </c>
      <c r="J87" s="153">
        <v>0.77</v>
      </c>
      <c r="K87" s="152">
        <v>0.93</v>
      </c>
      <c r="L87" s="155">
        <v>0.81</v>
      </c>
      <c r="M87" s="98">
        <v>0.89</v>
      </c>
      <c r="N87" s="99">
        <v>1</v>
      </c>
      <c r="O87" s="209">
        <v>0.95</v>
      </c>
      <c r="P87" s="104"/>
      <c r="Q87" s="212"/>
      <c r="S87" s="212"/>
      <c r="T87" s="213"/>
      <c r="U87" s="232"/>
      <c r="V87" s="233"/>
      <c r="W87" s="233"/>
      <c r="X87" s="233"/>
      <c r="Y87" s="233"/>
      <c r="Z87" s="233"/>
      <c r="AA87" s="233"/>
    </row>
    <row r="88" spans="1:27" s="19" customFormat="1" ht="18.75" customHeight="1" x14ac:dyDescent="0.3">
      <c r="A88" s="32" t="s">
        <v>47</v>
      </c>
      <c r="B88" s="41" t="s">
        <v>53</v>
      </c>
      <c r="C88" s="36" t="s">
        <v>58</v>
      </c>
      <c r="D88" s="46" t="s">
        <v>57</v>
      </c>
      <c r="E88" s="95" t="s">
        <v>8</v>
      </c>
      <c r="F88" s="38" t="s">
        <v>9</v>
      </c>
      <c r="G88" s="28">
        <v>0.17</v>
      </c>
      <c r="H88" s="127">
        <v>0.22040000000000001</v>
      </c>
      <c r="I88" s="27">
        <v>42507</v>
      </c>
      <c r="J88" s="153">
        <v>1.65</v>
      </c>
      <c r="K88" s="152">
        <v>1.38</v>
      </c>
      <c r="L88" s="155">
        <v>1.34</v>
      </c>
      <c r="M88" s="98">
        <v>1.38</v>
      </c>
      <c r="N88" s="99">
        <v>1.18</v>
      </c>
      <c r="O88" s="175">
        <v>1.53</v>
      </c>
      <c r="P88" s="104"/>
      <c r="Q88" s="212"/>
      <c r="S88" s="212"/>
      <c r="T88" s="213"/>
      <c r="U88" s="232"/>
      <c r="V88" s="233"/>
      <c r="W88" s="233"/>
      <c r="X88" s="233"/>
      <c r="Y88" s="233"/>
      <c r="Z88" s="233"/>
      <c r="AA88" s="233"/>
    </row>
    <row r="89" spans="1:27" s="19" customFormat="1" ht="18.75" customHeight="1" x14ac:dyDescent="0.3">
      <c r="A89" s="32" t="s">
        <v>183</v>
      </c>
      <c r="B89" s="41" t="s">
        <v>184</v>
      </c>
      <c r="C89" s="36" t="s">
        <v>58</v>
      </c>
      <c r="D89" s="46" t="s">
        <v>57</v>
      </c>
      <c r="E89" s="95" t="s">
        <v>8</v>
      </c>
      <c r="F89" s="38" t="s">
        <v>9</v>
      </c>
      <c r="G89" s="88">
        <v>0.35</v>
      </c>
      <c r="H89" s="48">
        <v>0.61329999999999996</v>
      </c>
      <c r="I89" s="89">
        <v>42809</v>
      </c>
      <c r="J89" s="153">
        <v>1.26</v>
      </c>
      <c r="K89" s="152">
        <v>1.38</v>
      </c>
      <c r="L89" s="155">
        <v>1.1200000000000001</v>
      </c>
      <c r="M89" s="98">
        <v>1.07</v>
      </c>
      <c r="N89" s="99">
        <v>1.35</v>
      </c>
      <c r="O89" s="209">
        <v>1.31</v>
      </c>
      <c r="P89" s="142"/>
      <c r="Q89" s="212"/>
      <c r="S89" s="212"/>
      <c r="T89" s="213"/>
      <c r="U89" s="232"/>
      <c r="V89" s="233"/>
      <c r="W89" s="233"/>
      <c r="X89" s="233"/>
      <c r="Y89" s="233"/>
      <c r="Z89" s="233"/>
      <c r="AA89" s="233"/>
    </row>
    <row r="90" spans="1:27" s="19" customFormat="1" ht="18.75" customHeight="1" x14ac:dyDescent="0.3">
      <c r="A90" s="32" t="s">
        <v>185</v>
      </c>
      <c r="B90" s="41" t="s">
        <v>186</v>
      </c>
      <c r="C90" s="36" t="s">
        <v>58</v>
      </c>
      <c r="D90" s="46" t="s">
        <v>57</v>
      </c>
      <c r="E90" s="95" t="s">
        <v>8</v>
      </c>
      <c r="F90" s="38" t="s">
        <v>9</v>
      </c>
      <c r="G90" s="88">
        <v>0.54</v>
      </c>
      <c r="H90" s="127">
        <v>1</v>
      </c>
      <c r="I90" s="89">
        <v>41955</v>
      </c>
      <c r="J90" s="153">
        <v>0.92</v>
      </c>
      <c r="K90" s="152">
        <v>0.99</v>
      </c>
      <c r="L90" s="155">
        <v>0.93</v>
      </c>
      <c r="M90" s="98">
        <v>0.9</v>
      </c>
      <c r="N90" s="99">
        <v>1.51</v>
      </c>
      <c r="O90" s="175">
        <v>1.29</v>
      </c>
      <c r="P90" s="104"/>
      <c r="Q90" s="212"/>
      <c r="S90" s="212"/>
      <c r="T90" s="213"/>
      <c r="U90" s="232"/>
      <c r="V90" s="233"/>
      <c r="W90" s="233"/>
      <c r="X90" s="233"/>
      <c r="Y90" s="233"/>
      <c r="Z90" s="233"/>
      <c r="AA90" s="233"/>
    </row>
    <row r="91" spans="1:27" s="19" customFormat="1" ht="18.75" customHeight="1" x14ac:dyDescent="0.25">
      <c r="A91" s="32" t="s">
        <v>187</v>
      </c>
      <c r="B91" s="41" t="s">
        <v>188</v>
      </c>
      <c r="C91" s="36" t="s">
        <v>58</v>
      </c>
      <c r="D91" s="46" t="s">
        <v>57</v>
      </c>
      <c r="E91" s="95" t="s">
        <v>8</v>
      </c>
      <c r="F91" s="124" t="s">
        <v>227</v>
      </c>
      <c r="G91" s="88">
        <v>0.28999999999999998</v>
      </c>
      <c r="H91" s="128"/>
      <c r="I91" s="128"/>
      <c r="J91" s="153"/>
      <c r="K91" s="152"/>
      <c r="L91" s="152"/>
      <c r="M91" s="98"/>
      <c r="N91" s="99"/>
      <c r="O91" s="99"/>
      <c r="P91" s="104"/>
      <c r="Q91" s="212"/>
      <c r="S91" s="212"/>
      <c r="T91" s="213"/>
      <c r="U91" s="232"/>
      <c r="V91" s="233"/>
      <c r="W91" s="233"/>
      <c r="X91" s="233"/>
      <c r="Y91" s="233"/>
      <c r="Z91" s="233"/>
      <c r="AA91" s="233"/>
    </row>
    <row r="92" spans="1:27" s="19" customFormat="1" ht="18.75" customHeight="1" x14ac:dyDescent="0.3">
      <c r="A92" s="32" t="s">
        <v>189</v>
      </c>
      <c r="B92" s="41" t="s">
        <v>190</v>
      </c>
      <c r="C92" s="36" t="s">
        <v>58</v>
      </c>
      <c r="D92" s="46" t="s">
        <v>57</v>
      </c>
      <c r="E92" s="95" t="s">
        <v>8</v>
      </c>
      <c r="F92" s="38" t="s">
        <v>9</v>
      </c>
      <c r="G92" s="88">
        <v>0.49</v>
      </c>
      <c r="H92" s="127">
        <v>1</v>
      </c>
      <c r="I92" s="89">
        <v>42061</v>
      </c>
      <c r="J92" s="153">
        <v>1.02</v>
      </c>
      <c r="K92" s="152">
        <v>0.95</v>
      </c>
      <c r="L92" s="155">
        <v>1.01</v>
      </c>
      <c r="M92" s="98">
        <v>0.84</v>
      </c>
      <c r="N92" s="99">
        <v>1.03</v>
      </c>
      <c r="O92" s="175">
        <v>1.1000000000000001</v>
      </c>
      <c r="P92" s="104"/>
      <c r="Q92" s="212"/>
      <c r="S92" s="212"/>
      <c r="T92" s="213"/>
      <c r="U92" s="232"/>
      <c r="V92" s="233"/>
      <c r="W92" s="233"/>
      <c r="X92" s="233"/>
      <c r="Y92" s="233"/>
      <c r="Z92" s="233"/>
      <c r="AA92" s="233"/>
    </row>
    <row r="93" spans="1:27" s="19" customFormat="1" ht="18.75" customHeight="1" x14ac:dyDescent="0.3">
      <c r="A93" s="32" t="s">
        <v>191</v>
      </c>
      <c r="B93" s="41" t="s">
        <v>192</v>
      </c>
      <c r="C93" s="36" t="s">
        <v>58</v>
      </c>
      <c r="D93" s="46" t="s">
        <v>57</v>
      </c>
      <c r="E93" s="95" t="s">
        <v>8</v>
      </c>
      <c r="F93" s="38" t="s">
        <v>9</v>
      </c>
      <c r="G93" s="88">
        <v>0.46</v>
      </c>
      <c r="H93" s="127">
        <v>1</v>
      </c>
      <c r="I93" s="89">
        <v>42514</v>
      </c>
      <c r="J93" s="153">
        <v>0.78</v>
      </c>
      <c r="K93" s="152">
        <v>1.21</v>
      </c>
      <c r="L93" s="155">
        <v>1.2</v>
      </c>
      <c r="M93" s="98">
        <v>0.72</v>
      </c>
      <c r="N93" s="99">
        <v>1.42</v>
      </c>
      <c r="O93" s="175">
        <v>0.39</v>
      </c>
      <c r="P93" s="104"/>
      <c r="Q93" s="212"/>
      <c r="S93" s="212"/>
      <c r="T93" s="213"/>
      <c r="U93" s="232"/>
      <c r="V93" s="233"/>
      <c r="W93" s="233"/>
      <c r="X93" s="233"/>
      <c r="Y93" s="233"/>
      <c r="Z93" s="233"/>
      <c r="AA93" s="233"/>
    </row>
    <row r="94" spans="1:27" s="19" customFormat="1" ht="18.75" customHeight="1" x14ac:dyDescent="0.3">
      <c r="A94" s="32" t="s">
        <v>193</v>
      </c>
      <c r="B94" s="41" t="s">
        <v>194</v>
      </c>
      <c r="C94" s="36" t="s">
        <v>58</v>
      </c>
      <c r="D94" s="46" t="s">
        <v>57</v>
      </c>
      <c r="E94" s="95" t="s">
        <v>8</v>
      </c>
      <c r="F94" s="38" t="s">
        <v>9</v>
      </c>
      <c r="G94" s="88">
        <v>0.64</v>
      </c>
      <c r="H94" s="127">
        <v>1</v>
      </c>
      <c r="I94" s="89">
        <v>41969</v>
      </c>
      <c r="J94" s="153">
        <v>1.06</v>
      </c>
      <c r="K94" s="152">
        <v>1.28</v>
      </c>
      <c r="L94" s="155">
        <v>1.02</v>
      </c>
      <c r="M94" s="98">
        <v>1.2</v>
      </c>
      <c r="N94" s="99">
        <v>1.07</v>
      </c>
      <c r="O94" s="175">
        <v>1.07</v>
      </c>
      <c r="P94" s="104"/>
      <c r="Q94" s="212"/>
      <c r="S94" s="212"/>
      <c r="T94" s="213"/>
      <c r="U94" s="232"/>
      <c r="V94" s="233"/>
      <c r="W94" s="233"/>
      <c r="X94" s="233"/>
      <c r="Y94" s="233"/>
      <c r="Z94" s="233"/>
      <c r="AA94" s="233"/>
    </row>
    <row r="95" spans="1:27" s="19" customFormat="1" ht="18.75" customHeight="1" x14ac:dyDescent="0.3">
      <c r="A95" s="80" t="s">
        <v>195</v>
      </c>
      <c r="B95" s="83" t="s">
        <v>196</v>
      </c>
      <c r="C95" s="81" t="s">
        <v>58</v>
      </c>
      <c r="D95" s="85" t="s">
        <v>197</v>
      </c>
      <c r="E95" s="96" t="s">
        <v>8</v>
      </c>
      <c r="F95" s="38" t="s">
        <v>9</v>
      </c>
      <c r="G95" s="88">
        <v>0.47</v>
      </c>
      <c r="H95" s="48">
        <v>0.68869999999999998</v>
      </c>
      <c r="I95" s="89">
        <v>41240</v>
      </c>
      <c r="J95" s="153">
        <v>0.89</v>
      </c>
      <c r="K95" s="152">
        <v>0.69</v>
      </c>
      <c r="L95" s="155">
        <v>0.72</v>
      </c>
      <c r="M95" s="98">
        <v>0.52</v>
      </c>
      <c r="N95" s="99">
        <v>1.07</v>
      </c>
      <c r="O95" s="175">
        <v>0.69</v>
      </c>
      <c r="P95" s="104"/>
      <c r="Q95" s="212"/>
      <c r="S95" s="212"/>
      <c r="T95" s="213"/>
      <c r="U95" s="232"/>
      <c r="V95" s="233"/>
      <c r="W95" s="233"/>
      <c r="X95" s="233"/>
      <c r="Y95" s="233"/>
      <c r="Z95" s="233"/>
      <c r="AA95" s="233"/>
    </row>
    <row r="96" spans="1:27" s="19" customFormat="1" ht="18.75" customHeight="1" x14ac:dyDescent="0.3">
      <c r="A96" s="80" t="s">
        <v>198</v>
      </c>
      <c r="B96" s="83" t="s">
        <v>199</v>
      </c>
      <c r="C96" s="81" t="s">
        <v>58</v>
      </c>
      <c r="D96" s="85" t="s">
        <v>197</v>
      </c>
      <c r="E96" s="96" t="s">
        <v>8</v>
      </c>
      <c r="F96" s="38" t="s">
        <v>9</v>
      </c>
      <c r="G96" s="88">
        <v>0.41</v>
      </c>
      <c r="H96" s="48">
        <v>0.75690000000000002</v>
      </c>
      <c r="I96" s="89">
        <v>42801</v>
      </c>
      <c r="J96" s="153">
        <v>0.92</v>
      </c>
      <c r="K96" s="152">
        <v>0.97</v>
      </c>
      <c r="L96" s="155">
        <v>0.96</v>
      </c>
      <c r="M96" s="98">
        <v>0.79</v>
      </c>
      <c r="N96" s="99">
        <v>1.41</v>
      </c>
      <c r="O96" s="175">
        <v>1.05</v>
      </c>
      <c r="P96" s="104"/>
      <c r="Q96" s="212"/>
      <c r="S96" s="212"/>
      <c r="T96" s="213"/>
      <c r="U96" s="232"/>
      <c r="V96" s="233"/>
      <c r="W96" s="233"/>
      <c r="X96" s="233"/>
      <c r="Y96" s="233"/>
      <c r="Z96" s="233"/>
      <c r="AA96" s="233"/>
    </row>
    <row r="97" spans="1:27" s="19" customFormat="1" ht="18.75" customHeight="1" x14ac:dyDescent="0.3">
      <c r="A97" s="80" t="s">
        <v>200</v>
      </c>
      <c r="B97" s="83" t="s">
        <v>201</v>
      </c>
      <c r="C97" s="81" t="s">
        <v>58</v>
      </c>
      <c r="D97" s="85" t="s">
        <v>197</v>
      </c>
      <c r="E97" s="96" t="s">
        <v>8</v>
      </c>
      <c r="F97" s="38" t="s">
        <v>9</v>
      </c>
      <c r="G97" s="88">
        <v>0.49</v>
      </c>
      <c r="H97" s="48">
        <v>0.83169999999999999</v>
      </c>
      <c r="I97" s="89">
        <v>42165</v>
      </c>
      <c r="J97" s="153">
        <v>1.02</v>
      </c>
      <c r="K97" s="152">
        <v>1</v>
      </c>
      <c r="L97" s="155">
        <v>1</v>
      </c>
      <c r="M97" s="98">
        <v>0.95</v>
      </c>
      <c r="N97" s="99">
        <v>1.34</v>
      </c>
      <c r="O97" s="175">
        <v>1.1100000000000001</v>
      </c>
      <c r="P97" s="104"/>
      <c r="Q97" s="212"/>
      <c r="S97" s="212"/>
      <c r="T97" s="213"/>
      <c r="U97" s="232"/>
      <c r="V97" s="233"/>
      <c r="W97" s="233"/>
      <c r="X97" s="233"/>
      <c r="Y97" s="233"/>
      <c r="Z97" s="233"/>
      <c r="AA97" s="233"/>
    </row>
    <row r="98" spans="1:27" s="19" customFormat="1" ht="18.75" customHeight="1" x14ac:dyDescent="0.3">
      <c r="A98" s="80" t="s">
        <v>202</v>
      </c>
      <c r="B98" s="83" t="s">
        <v>203</v>
      </c>
      <c r="C98" s="81" t="s">
        <v>58</v>
      </c>
      <c r="D98" s="85" t="s">
        <v>197</v>
      </c>
      <c r="E98" s="96" t="s">
        <v>8</v>
      </c>
      <c r="F98" s="38" t="s">
        <v>9</v>
      </c>
      <c r="G98" s="88">
        <v>0.43</v>
      </c>
      <c r="H98" s="48">
        <v>0.65110000000000001</v>
      </c>
      <c r="I98" s="89">
        <v>43208</v>
      </c>
      <c r="J98" s="153">
        <v>1.37</v>
      </c>
      <c r="K98" s="152">
        <v>1.21</v>
      </c>
      <c r="L98" s="155">
        <v>1.45</v>
      </c>
      <c r="M98" s="98">
        <v>0.97</v>
      </c>
      <c r="N98" s="99">
        <v>2.1</v>
      </c>
      <c r="O98" s="175">
        <v>1.29</v>
      </c>
      <c r="P98" s="104"/>
      <c r="Q98" s="212"/>
      <c r="S98" s="168"/>
    </row>
    <row r="99" spans="1:27" s="19" customFormat="1" ht="18.75" customHeight="1" x14ac:dyDescent="0.3">
      <c r="A99" s="80" t="s">
        <v>204</v>
      </c>
      <c r="B99" s="83" t="s">
        <v>205</v>
      </c>
      <c r="C99" s="81" t="s">
        <v>58</v>
      </c>
      <c r="D99" s="85" t="s">
        <v>197</v>
      </c>
      <c r="E99" s="96" t="s">
        <v>8</v>
      </c>
      <c r="F99" s="38" t="s">
        <v>9</v>
      </c>
      <c r="G99" s="88">
        <v>0.66</v>
      </c>
      <c r="H99" s="127">
        <v>1</v>
      </c>
      <c r="I99" s="89">
        <v>41970</v>
      </c>
      <c r="J99" s="153">
        <v>1.23</v>
      </c>
      <c r="K99" s="152">
        <v>1.17</v>
      </c>
      <c r="L99" s="155">
        <v>1.21</v>
      </c>
      <c r="M99" s="98">
        <v>1.04</v>
      </c>
      <c r="N99" s="99">
        <v>1.2</v>
      </c>
      <c r="O99" s="175">
        <v>1.06</v>
      </c>
      <c r="P99" s="104"/>
      <c r="Q99" s="156"/>
      <c r="S99" s="168"/>
    </row>
    <row r="100" spans="1:27" s="19" customFormat="1" ht="18.75" customHeight="1" x14ac:dyDescent="0.3">
      <c r="A100" s="80" t="s">
        <v>206</v>
      </c>
      <c r="B100" s="83" t="s">
        <v>207</v>
      </c>
      <c r="C100" s="81" t="s">
        <v>58</v>
      </c>
      <c r="D100" s="85" t="s">
        <v>197</v>
      </c>
      <c r="E100" s="96" t="s">
        <v>8</v>
      </c>
      <c r="F100" s="38" t="s">
        <v>9</v>
      </c>
      <c r="G100" s="88">
        <v>0.62</v>
      </c>
      <c r="H100" s="127">
        <v>0.92869999999999997</v>
      </c>
      <c r="I100" s="89">
        <v>42514</v>
      </c>
      <c r="J100" s="153">
        <v>0.64</v>
      </c>
      <c r="K100" s="152">
        <v>0.74</v>
      </c>
      <c r="L100" s="155">
        <v>0.71</v>
      </c>
      <c r="M100" s="98">
        <v>0.69</v>
      </c>
      <c r="N100" s="99">
        <v>0.93</v>
      </c>
      <c r="O100" s="175">
        <v>0.99</v>
      </c>
      <c r="P100" s="15"/>
      <c r="Q100" s="156"/>
      <c r="S100" s="168"/>
    </row>
    <row r="101" spans="1:27" s="19" customFormat="1" ht="18.75" customHeight="1" x14ac:dyDescent="0.3">
      <c r="A101" s="80" t="s">
        <v>208</v>
      </c>
      <c r="B101" s="83" t="s">
        <v>209</v>
      </c>
      <c r="C101" s="81" t="s">
        <v>58</v>
      </c>
      <c r="D101" s="85" t="s">
        <v>197</v>
      </c>
      <c r="E101" s="96" t="s">
        <v>8</v>
      </c>
      <c r="F101" s="38" t="s">
        <v>9</v>
      </c>
      <c r="G101" s="88">
        <v>0.28000000000000003</v>
      </c>
      <c r="H101" s="48">
        <v>0.78200000000000003</v>
      </c>
      <c r="I101" s="89">
        <v>42310</v>
      </c>
      <c r="J101" s="153">
        <v>1.03</v>
      </c>
      <c r="K101" s="152">
        <v>1.07</v>
      </c>
      <c r="L101" s="155">
        <v>1.1499999999999999</v>
      </c>
      <c r="M101" s="98">
        <v>1.1000000000000001</v>
      </c>
      <c r="N101" s="99">
        <v>1.1599999999999999</v>
      </c>
      <c r="O101" s="175">
        <v>1.01</v>
      </c>
      <c r="P101" s="15"/>
      <c r="Q101" s="132"/>
      <c r="S101" s="168"/>
    </row>
    <row r="102" spans="1:27" s="19" customFormat="1" ht="18.75" customHeight="1" x14ac:dyDescent="0.3">
      <c r="A102" s="80" t="s">
        <v>210</v>
      </c>
      <c r="B102" s="83" t="s">
        <v>211</v>
      </c>
      <c r="C102" s="81" t="s">
        <v>58</v>
      </c>
      <c r="D102" s="85" t="s">
        <v>197</v>
      </c>
      <c r="E102" s="96" t="s">
        <v>8</v>
      </c>
      <c r="F102" s="38" t="s">
        <v>9</v>
      </c>
      <c r="G102" s="88">
        <v>0.59</v>
      </c>
      <c r="H102" s="127">
        <v>1</v>
      </c>
      <c r="I102" s="89">
        <v>42293</v>
      </c>
      <c r="J102" s="153">
        <v>0.98</v>
      </c>
      <c r="K102" s="152">
        <v>1.1100000000000001</v>
      </c>
      <c r="L102" s="155">
        <v>1.1100000000000001</v>
      </c>
      <c r="M102" s="98">
        <v>1.02</v>
      </c>
      <c r="N102" s="99">
        <v>2</v>
      </c>
      <c r="O102" s="175">
        <v>1.43</v>
      </c>
      <c r="P102" s="15"/>
      <c r="Q102" s="132"/>
      <c r="S102" s="168"/>
    </row>
    <row r="103" spans="1:27" s="19" customFormat="1" x14ac:dyDescent="0.25">
      <c r="J103" s="21"/>
      <c r="K103" s="21"/>
      <c r="L103" s="21"/>
      <c r="M103" s="21"/>
      <c r="N103" s="21"/>
      <c r="P103" s="129"/>
      <c r="Q103" s="132"/>
    </row>
    <row r="104" spans="1:27" s="19" customFormat="1" x14ac:dyDescent="0.25"/>
    <row r="105" spans="1:27" x14ac:dyDescent="0.25">
      <c r="A105" t="s">
        <v>29</v>
      </c>
    </row>
    <row r="106" spans="1:27" x14ac:dyDescent="0.25">
      <c r="A106" s="19">
        <v>64</v>
      </c>
      <c r="B106" s="19">
        <v>65</v>
      </c>
      <c r="C106" s="53"/>
    </row>
    <row r="107" spans="1:27" x14ac:dyDescent="0.25">
      <c r="P107" s="129"/>
      <c r="Q107" s="132"/>
    </row>
    <row r="108" spans="1:27" x14ac:dyDescent="0.25">
      <c r="A108" s="14" t="s">
        <v>24</v>
      </c>
      <c r="Q108" s="132"/>
    </row>
    <row r="109" spans="1:27" x14ac:dyDescent="0.25">
      <c r="B109" t="s">
        <v>23</v>
      </c>
      <c r="Q109" s="132"/>
    </row>
    <row r="110" spans="1:27" x14ac:dyDescent="0.25">
      <c r="L110" s="163"/>
      <c r="M110" s="163"/>
      <c r="N110" s="163"/>
      <c r="O110" s="163"/>
      <c r="P110" s="163"/>
      <c r="Q110" s="164"/>
    </row>
    <row r="111" spans="1:27" x14ac:dyDescent="0.25">
      <c r="I111" t="s">
        <v>2</v>
      </c>
      <c r="L111" s="165" t="s">
        <v>254</v>
      </c>
      <c r="M111" s="165"/>
      <c r="N111" s="165"/>
      <c r="O111" s="165"/>
      <c r="P111" s="165"/>
      <c r="Q111" s="166"/>
    </row>
    <row r="112" spans="1:27" x14ac:dyDescent="0.25">
      <c r="B112" s="6">
        <v>43556</v>
      </c>
      <c r="C112" s="6">
        <v>43586</v>
      </c>
      <c r="D112" s="6">
        <v>43617</v>
      </c>
      <c r="E112" s="6">
        <v>43647</v>
      </c>
      <c r="F112" s="6">
        <v>43678</v>
      </c>
      <c r="G112" s="6">
        <v>43709</v>
      </c>
      <c r="I112" s="6">
        <v>43556</v>
      </c>
      <c r="J112" s="6">
        <v>43586</v>
      </c>
      <c r="K112" s="6">
        <v>43617</v>
      </c>
      <c r="L112" s="6">
        <v>43647</v>
      </c>
      <c r="M112" s="6">
        <v>43678</v>
      </c>
      <c r="N112" s="6">
        <v>43709</v>
      </c>
      <c r="O112" s="19"/>
      <c r="Q112" s="132"/>
    </row>
    <row r="113" spans="1:17" x14ac:dyDescent="0.25">
      <c r="A113" t="s">
        <v>232</v>
      </c>
      <c r="B113" s="163">
        <f t="shared" ref="B113:G113" si="0">COUNTIFS(J33:J102,"&gt;=80%")</f>
        <v>57</v>
      </c>
      <c r="C113" s="163">
        <f t="shared" si="0"/>
        <v>60</v>
      </c>
      <c r="D113" s="163">
        <f t="shared" si="0"/>
        <v>55</v>
      </c>
      <c r="E113" s="163">
        <f t="shared" si="0"/>
        <v>55</v>
      </c>
      <c r="F113" s="163">
        <f t="shared" si="0"/>
        <v>61</v>
      </c>
      <c r="G113">
        <f t="shared" si="0"/>
        <v>55</v>
      </c>
      <c r="H113" s="19" t="s">
        <v>232</v>
      </c>
      <c r="I113" s="2">
        <f>SUM(B113/$A$106)</f>
        <v>0.890625</v>
      </c>
      <c r="J113" s="2">
        <f>SUM(C113/$A$106)</f>
        <v>0.9375</v>
      </c>
      <c r="K113" s="2">
        <f>SUM(D113/$A$106)</f>
        <v>0.859375</v>
      </c>
      <c r="L113" s="2">
        <f>SUM(E113/$B$106)</f>
        <v>0.84615384615384615</v>
      </c>
      <c r="M113" s="2">
        <f>SUM(F113/$B$106)</f>
        <v>0.93846153846153846</v>
      </c>
      <c r="N113" s="2">
        <f>SUM(G113/$B$106)</f>
        <v>0.84615384615384615</v>
      </c>
      <c r="O113" s="19"/>
      <c r="Q113" s="132"/>
    </row>
    <row r="114" spans="1:17" x14ac:dyDescent="0.25">
      <c r="O114" s="19"/>
      <c r="Q114" s="132"/>
    </row>
    <row r="115" spans="1:17" x14ac:dyDescent="0.25">
      <c r="A115" s="14" t="s">
        <v>25</v>
      </c>
      <c r="O115" s="19"/>
      <c r="Q115" s="132"/>
    </row>
    <row r="116" spans="1:17" x14ac:dyDescent="0.25">
      <c r="H116" t="s">
        <v>2</v>
      </c>
      <c r="L116" s="165" t="s">
        <v>254</v>
      </c>
      <c r="M116" s="165"/>
      <c r="N116" s="165"/>
      <c r="O116" s="165"/>
      <c r="P116" s="165"/>
      <c r="Q116" s="166"/>
    </row>
    <row r="117" spans="1:17" x14ac:dyDescent="0.25">
      <c r="B117" s="6">
        <v>43556</v>
      </c>
      <c r="C117" s="6">
        <v>43586</v>
      </c>
      <c r="D117" s="6">
        <v>43617</v>
      </c>
      <c r="E117" s="6">
        <v>43647</v>
      </c>
      <c r="F117" s="6">
        <v>43678</v>
      </c>
      <c r="G117" s="6">
        <v>43709</v>
      </c>
      <c r="H117" s="6"/>
      <c r="I117" s="6">
        <v>43556</v>
      </c>
      <c r="J117" s="6">
        <v>43586</v>
      </c>
      <c r="K117" s="6">
        <v>43617</v>
      </c>
      <c r="L117" s="6">
        <v>43647</v>
      </c>
      <c r="M117" s="6">
        <v>43678</v>
      </c>
      <c r="N117" s="6">
        <v>43709</v>
      </c>
      <c r="O117" s="19"/>
    </row>
    <row r="118" spans="1:17" x14ac:dyDescent="0.25">
      <c r="A118" t="s">
        <v>233</v>
      </c>
      <c r="B118" s="19">
        <f t="shared" ref="B118:G118" si="1">COUNTIFS(J33:J102, "&lt;=79.49%",J33:J102, "&gt;=0.1%")</f>
        <v>9</v>
      </c>
      <c r="C118" s="19">
        <f t="shared" si="1"/>
        <v>6</v>
      </c>
      <c r="D118" s="19">
        <f t="shared" si="1"/>
        <v>11</v>
      </c>
      <c r="E118" s="19">
        <f t="shared" si="1"/>
        <v>11</v>
      </c>
      <c r="F118" s="19">
        <f t="shared" si="1"/>
        <v>5</v>
      </c>
      <c r="G118" s="19">
        <f t="shared" si="1"/>
        <v>11</v>
      </c>
      <c r="H118" s="19" t="s">
        <v>233</v>
      </c>
      <c r="I118" s="2">
        <f t="shared" ref="I118:K119" si="2">SUM(B118/$A$106)</f>
        <v>0.140625</v>
      </c>
      <c r="J118" s="2">
        <f t="shared" si="2"/>
        <v>9.375E-2</v>
      </c>
      <c r="K118" s="2">
        <f t="shared" si="2"/>
        <v>0.171875</v>
      </c>
      <c r="L118" s="2">
        <f t="shared" ref="L118:N119" si="3">SUM(E118/$B$106)</f>
        <v>0.16923076923076924</v>
      </c>
      <c r="M118" s="2">
        <f t="shared" si="3"/>
        <v>7.6923076923076927E-2</v>
      </c>
      <c r="N118" s="2">
        <f t="shared" si="3"/>
        <v>0.16923076923076924</v>
      </c>
      <c r="O118" s="19"/>
    </row>
    <row r="119" spans="1:17" x14ac:dyDescent="0.25">
      <c r="A119" s="19" t="s">
        <v>232</v>
      </c>
      <c r="B119" s="19">
        <f t="shared" ref="B119:G119" si="4">COUNTIFS(J33:J102, "&gt;=80%")</f>
        <v>57</v>
      </c>
      <c r="C119" s="19">
        <f t="shared" si="4"/>
        <v>60</v>
      </c>
      <c r="D119" s="19">
        <f t="shared" si="4"/>
        <v>55</v>
      </c>
      <c r="E119" s="19">
        <f t="shared" si="4"/>
        <v>55</v>
      </c>
      <c r="F119" s="19">
        <f t="shared" si="4"/>
        <v>61</v>
      </c>
      <c r="G119" s="19">
        <f t="shared" si="4"/>
        <v>55</v>
      </c>
      <c r="H119" s="19" t="s">
        <v>232</v>
      </c>
      <c r="I119" s="2">
        <f t="shared" si="2"/>
        <v>0.890625</v>
      </c>
      <c r="J119" s="2">
        <f t="shared" si="2"/>
        <v>0.9375</v>
      </c>
      <c r="K119" s="2">
        <f t="shared" si="2"/>
        <v>0.859375</v>
      </c>
      <c r="L119" s="2">
        <f t="shared" si="3"/>
        <v>0.84615384615384615</v>
      </c>
      <c r="M119" s="2">
        <f t="shared" si="3"/>
        <v>0.93846153846153846</v>
      </c>
      <c r="N119" s="2">
        <f t="shared" si="3"/>
        <v>0.84615384615384615</v>
      </c>
      <c r="O119" s="19"/>
    </row>
    <row r="120" spans="1:17" x14ac:dyDescent="0.25">
      <c r="O120" s="19"/>
    </row>
    <row r="125" spans="1:17" x14ac:dyDescent="0.25">
      <c r="A125" s="19" t="s">
        <v>213</v>
      </c>
    </row>
  </sheetData>
  <sortState ref="A33:O102">
    <sortCondition ref="D33:D102"/>
    <sortCondition ref="A33:A102"/>
  </sortState>
  <mergeCells count="9">
    <mergeCell ref="J31:M31"/>
    <mergeCell ref="N31:O31"/>
    <mergeCell ref="A1:O1"/>
    <mergeCell ref="A2:B2"/>
    <mergeCell ref="C2:O2"/>
    <mergeCell ref="A3:B3"/>
    <mergeCell ref="C3:O3"/>
    <mergeCell ref="A4:B4"/>
    <mergeCell ref="C4:O4"/>
  </mergeCells>
  <conditionalFormatting sqref="O80 O96 O59 O82 O91 O74:O75 O64 J33:N102 O44 O77 O87 O89">
    <cfRule type="cellIs" dxfId="22" priority="88" operator="between">
      <formula>0</formula>
      <formula>0</formula>
    </cfRule>
    <cfRule type="cellIs" dxfId="21" priority="109" operator="equal">
      <formula>"-"</formula>
    </cfRule>
    <cfRule type="cellIs" dxfId="20" priority="110" operator="greaterThanOrEqual">
      <formula>0.8</formula>
    </cfRule>
  </conditionalFormatting>
  <conditionalFormatting sqref="O76 O81 O97:O102 O33:O43 O60:O63 O83:O86 O92:O95 O65:O73 O45:O58 O78:O79 O88 O90 S32:S97 Q49:Q98">
    <cfRule type="cellIs" dxfId="19" priority="27" operator="equal">
      <formula>"-"</formula>
    </cfRule>
    <cfRule type="cellIs" dxfId="18" priority="28" operator="greaterThanOrEqual">
      <formula>0.8</formula>
    </cfRule>
  </conditionalFormatting>
  <printOptions horizontalCentered="1"/>
  <pageMargins left="0.70866141732283472" right="0.70866141732283472" top="0.74803149606299213" bottom="0.74803149606299213" header="0.31496062992125984" footer="0.31496062992125984"/>
  <pageSetup paperSize="9" scale="38" orientation="portrait"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A1:AB127"/>
  <sheetViews>
    <sheetView zoomScale="70" zoomScaleNormal="70" workbookViewId="0">
      <selection activeCell="W33" sqref="W33"/>
    </sheetView>
  </sheetViews>
  <sheetFormatPr defaultRowHeight="15" x14ac:dyDescent="0.25"/>
  <cols>
    <col min="1" max="1" width="11.140625" customWidth="1"/>
    <col min="2" max="2" width="45.28515625" bestFit="1" customWidth="1"/>
    <col min="3" max="3" width="18" customWidth="1"/>
    <col min="4" max="4" width="15" customWidth="1"/>
    <col min="6" max="6" width="10.5703125" bestFit="1" customWidth="1"/>
    <col min="7" max="7" width="11.140625" customWidth="1"/>
    <col min="8" max="8" width="12.85546875" customWidth="1"/>
    <col min="9" max="9" width="13" customWidth="1"/>
    <col min="10" max="15" width="9.140625" customWidth="1"/>
    <col min="16" max="16" width="4" customWidth="1"/>
    <col min="17" max="17" width="3.42578125" customWidth="1"/>
    <col min="18" max="18" width="13.5703125" customWidth="1"/>
  </cols>
  <sheetData>
    <row r="1" spans="1:28" ht="47.25" customHeight="1" x14ac:dyDescent="0.25">
      <c r="A1" s="269" t="s">
        <v>294</v>
      </c>
      <c r="B1" s="269"/>
      <c r="C1" s="269"/>
      <c r="D1" s="269"/>
      <c r="E1" s="269"/>
      <c r="F1" s="269"/>
      <c r="G1" s="269"/>
      <c r="H1" s="269"/>
      <c r="I1" s="269"/>
      <c r="J1" s="269"/>
      <c r="K1" s="269"/>
      <c r="L1" s="269"/>
      <c r="M1" s="269"/>
      <c r="N1" s="269"/>
      <c r="O1" s="269"/>
      <c r="P1" s="19"/>
    </row>
    <row r="2" spans="1:28" ht="48.75" customHeight="1" x14ac:dyDescent="0.25">
      <c r="A2" s="270" t="s">
        <v>0</v>
      </c>
      <c r="B2" s="271"/>
      <c r="C2" s="272" t="s">
        <v>64</v>
      </c>
      <c r="D2" s="272"/>
      <c r="E2" s="272"/>
      <c r="F2" s="272"/>
      <c r="G2" s="272"/>
      <c r="H2" s="272"/>
      <c r="I2" s="272"/>
      <c r="J2" s="272"/>
      <c r="K2" s="272"/>
      <c r="L2" s="272"/>
      <c r="M2" s="272"/>
      <c r="N2" s="272"/>
      <c r="O2" s="272"/>
    </row>
    <row r="3" spans="1:28" ht="41.25" customHeight="1" x14ac:dyDescent="0.25">
      <c r="A3" s="270" t="s">
        <v>1</v>
      </c>
      <c r="B3" s="271"/>
      <c r="C3" s="273" t="s">
        <v>239</v>
      </c>
      <c r="D3" s="273"/>
      <c r="E3" s="273"/>
      <c r="F3" s="273"/>
      <c r="G3" s="273"/>
      <c r="H3" s="273"/>
      <c r="I3" s="273"/>
      <c r="J3" s="273"/>
      <c r="K3" s="273"/>
      <c r="L3" s="273"/>
      <c r="M3" s="273"/>
      <c r="N3" s="273"/>
      <c r="O3" s="273"/>
    </row>
    <row r="4" spans="1:28" ht="41.25" customHeight="1" x14ac:dyDescent="0.25">
      <c r="A4" s="270" t="s">
        <v>41</v>
      </c>
      <c r="B4" s="271"/>
      <c r="C4" s="272" t="s">
        <v>293</v>
      </c>
      <c r="D4" s="272"/>
      <c r="E4" s="272"/>
      <c r="F4" s="272"/>
      <c r="G4" s="272"/>
      <c r="H4" s="272"/>
      <c r="I4" s="272"/>
      <c r="J4" s="272"/>
      <c r="K4" s="272"/>
      <c r="L4" s="272"/>
      <c r="M4" s="272"/>
      <c r="N4" s="272"/>
      <c r="O4" s="272"/>
      <c r="P4" s="19"/>
    </row>
    <row r="5" spans="1:28" x14ac:dyDescent="0.25">
      <c r="A5" s="73"/>
      <c r="B5" s="20"/>
      <c r="C5" s="20"/>
      <c r="D5" s="20"/>
      <c r="E5" s="20"/>
      <c r="F5" s="20"/>
      <c r="G5" s="20"/>
      <c r="H5" s="20"/>
      <c r="I5" s="20"/>
      <c r="J5" s="20"/>
      <c r="K5" s="20"/>
      <c r="L5" s="20"/>
      <c r="M5" s="20"/>
      <c r="N5" s="20"/>
      <c r="O5" s="74"/>
      <c r="P5" s="19"/>
    </row>
    <row r="6" spans="1:28" x14ac:dyDescent="0.25">
      <c r="A6" s="73"/>
      <c r="B6" s="20"/>
      <c r="C6" s="20"/>
      <c r="D6" s="20"/>
      <c r="E6" s="20"/>
      <c r="F6" s="20"/>
      <c r="G6" s="20"/>
      <c r="H6" s="20"/>
      <c r="I6" s="20"/>
      <c r="J6" s="20"/>
      <c r="K6" s="20"/>
      <c r="L6" s="20"/>
      <c r="M6" s="20"/>
      <c r="N6" s="20"/>
      <c r="O6" s="74"/>
      <c r="P6" s="19"/>
    </row>
    <row r="7" spans="1:28" x14ac:dyDescent="0.25">
      <c r="A7" s="73"/>
      <c r="B7" s="20"/>
      <c r="C7" s="20"/>
      <c r="D7" s="20"/>
      <c r="E7" s="20"/>
      <c r="F7" s="20"/>
      <c r="G7" s="20"/>
      <c r="H7" s="20"/>
      <c r="I7" s="20"/>
      <c r="J7" s="20"/>
      <c r="K7" s="20"/>
      <c r="L7" s="20"/>
      <c r="M7" s="20"/>
      <c r="N7" s="20"/>
      <c r="O7" s="74"/>
      <c r="P7" s="19"/>
    </row>
    <row r="8" spans="1:28" x14ac:dyDescent="0.25">
      <c r="A8" s="73"/>
      <c r="B8" s="20"/>
      <c r="C8" s="20"/>
      <c r="D8" s="20"/>
      <c r="E8" s="20"/>
      <c r="F8" s="20"/>
      <c r="G8" s="20"/>
      <c r="H8" s="20"/>
      <c r="I8" s="20"/>
      <c r="J8" s="20"/>
      <c r="K8" s="20"/>
      <c r="L8" s="20"/>
      <c r="M8" s="20"/>
      <c r="N8" s="20"/>
      <c r="O8" s="74"/>
      <c r="P8" s="19"/>
    </row>
    <row r="9" spans="1:28" x14ac:dyDescent="0.25">
      <c r="A9" s="73"/>
      <c r="B9" s="20"/>
      <c r="C9" s="20"/>
      <c r="D9" s="20"/>
      <c r="E9" s="20"/>
      <c r="F9" s="20"/>
      <c r="G9" s="20"/>
      <c r="H9" s="20"/>
      <c r="I9" s="20"/>
      <c r="J9" s="20"/>
      <c r="K9" s="20"/>
      <c r="L9" s="20"/>
      <c r="M9" s="20"/>
      <c r="N9" s="20"/>
      <c r="O9" s="74"/>
      <c r="P9" s="19"/>
    </row>
    <row r="10" spans="1:28" x14ac:dyDescent="0.25">
      <c r="A10" s="73"/>
      <c r="B10" s="20"/>
      <c r="C10" s="20"/>
      <c r="D10" s="20"/>
      <c r="E10" s="20"/>
      <c r="F10" s="20"/>
      <c r="G10" s="20"/>
      <c r="H10" s="20"/>
      <c r="I10" s="20"/>
      <c r="J10" s="20"/>
      <c r="K10" s="20"/>
      <c r="L10" s="20"/>
      <c r="M10" s="20"/>
      <c r="N10" s="20"/>
      <c r="O10" s="74"/>
    </row>
    <row r="11" spans="1:28" x14ac:dyDescent="0.25">
      <c r="A11" s="73"/>
      <c r="B11" s="20"/>
      <c r="C11" s="20"/>
      <c r="D11" s="20"/>
      <c r="E11" s="20"/>
      <c r="F11" s="20"/>
      <c r="G11" s="20"/>
      <c r="H11" s="20"/>
      <c r="I11" s="20"/>
      <c r="J11" s="20"/>
      <c r="K11" s="20"/>
      <c r="L11" s="20"/>
      <c r="M11" s="20"/>
      <c r="N11" s="20"/>
      <c r="O11" s="74"/>
    </row>
    <row r="12" spans="1:28" x14ac:dyDescent="0.25">
      <c r="A12" s="73"/>
      <c r="B12" s="20"/>
      <c r="C12" s="20"/>
      <c r="D12" s="20"/>
      <c r="E12" s="20"/>
      <c r="F12" s="20"/>
      <c r="G12" s="20"/>
      <c r="H12" s="20"/>
      <c r="I12" s="20"/>
      <c r="J12" s="20"/>
      <c r="K12" s="20"/>
      <c r="L12" s="20"/>
      <c r="M12" s="20"/>
      <c r="N12" s="20"/>
      <c r="O12" s="74"/>
    </row>
    <row r="13" spans="1:28" x14ac:dyDescent="0.25">
      <c r="A13" s="73"/>
      <c r="B13" s="20"/>
      <c r="C13" s="20"/>
      <c r="D13" s="20"/>
      <c r="E13" s="20"/>
      <c r="F13" s="20"/>
      <c r="G13" s="20"/>
      <c r="H13" s="20"/>
      <c r="I13" s="20"/>
      <c r="J13" s="20"/>
      <c r="K13" s="20"/>
      <c r="L13" s="20"/>
      <c r="M13" s="20"/>
      <c r="N13" s="20"/>
      <c r="O13" s="74"/>
      <c r="Q13" s="19"/>
    </row>
    <row r="14" spans="1:28" x14ac:dyDescent="0.25">
      <c r="A14" s="73"/>
      <c r="B14" s="20"/>
      <c r="C14" s="20"/>
      <c r="D14" s="20"/>
      <c r="E14" s="20"/>
      <c r="F14" s="20"/>
      <c r="G14" s="20"/>
      <c r="H14" s="20"/>
      <c r="I14" s="20"/>
      <c r="J14" s="20"/>
      <c r="K14" s="20"/>
      <c r="L14" s="20"/>
      <c r="M14" s="20"/>
      <c r="N14" s="20"/>
      <c r="O14" s="74"/>
      <c r="Q14" s="19"/>
    </row>
    <row r="15" spans="1:28" x14ac:dyDescent="0.25">
      <c r="A15" s="73"/>
      <c r="B15" s="20"/>
      <c r="C15" s="20"/>
      <c r="D15" s="20"/>
      <c r="E15" s="20"/>
      <c r="F15" s="20"/>
      <c r="G15" s="20"/>
      <c r="H15" s="20"/>
      <c r="I15" s="20"/>
      <c r="J15" s="20"/>
      <c r="K15" s="20"/>
      <c r="L15" s="20"/>
      <c r="M15" s="20"/>
      <c r="N15" s="20"/>
      <c r="O15" s="74"/>
      <c r="Q15" s="19"/>
    </row>
    <row r="16" spans="1:28" x14ac:dyDescent="0.25">
      <c r="A16" s="73"/>
      <c r="B16" s="20"/>
      <c r="C16" s="20"/>
      <c r="D16" s="20"/>
      <c r="E16" s="20"/>
      <c r="F16" s="20"/>
      <c r="G16" s="20"/>
      <c r="H16" s="20"/>
      <c r="I16" s="20"/>
      <c r="J16" s="20"/>
      <c r="K16" s="20"/>
      <c r="L16" s="20"/>
      <c r="M16" s="20"/>
      <c r="N16" s="20"/>
      <c r="O16" s="74"/>
      <c r="Q16" s="19"/>
      <c r="V16" s="234"/>
      <c r="W16" s="235"/>
      <c r="X16" s="235"/>
      <c r="Y16" s="235"/>
      <c r="Z16" s="235"/>
      <c r="AA16" s="235"/>
      <c r="AB16" s="235"/>
    </row>
    <row r="17" spans="1:28" x14ac:dyDescent="0.25">
      <c r="A17" s="73"/>
      <c r="B17" s="20"/>
      <c r="C17" s="20"/>
      <c r="D17" s="20"/>
      <c r="E17" s="20"/>
      <c r="F17" s="20"/>
      <c r="G17" s="20"/>
      <c r="H17" s="20"/>
      <c r="I17" s="20"/>
      <c r="J17" s="20"/>
      <c r="K17" s="20"/>
      <c r="L17" s="20"/>
      <c r="M17" s="20"/>
      <c r="N17" s="20"/>
      <c r="O17" s="74"/>
      <c r="Q17" s="19"/>
      <c r="V17" s="234"/>
      <c r="W17" s="235"/>
      <c r="X17" s="235"/>
      <c r="Y17" s="235"/>
      <c r="Z17" s="235"/>
      <c r="AA17" s="235"/>
      <c r="AB17" s="235"/>
    </row>
    <row r="18" spans="1:28" x14ac:dyDescent="0.25">
      <c r="A18" s="73"/>
      <c r="B18" s="20"/>
      <c r="C18" s="20"/>
      <c r="D18" s="20"/>
      <c r="E18" s="20"/>
      <c r="F18" s="20"/>
      <c r="G18" s="20"/>
      <c r="H18" s="20"/>
      <c r="I18" s="20"/>
      <c r="J18" s="20"/>
      <c r="K18" s="20"/>
      <c r="L18" s="20"/>
      <c r="M18" s="20"/>
      <c r="N18" s="20"/>
      <c r="O18" s="74"/>
      <c r="Q18" s="19"/>
      <c r="V18" s="234"/>
      <c r="W18" s="235"/>
      <c r="X18" s="235"/>
      <c r="Y18" s="235"/>
      <c r="Z18" s="235"/>
      <c r="AA18" s="235"/>
      <c r="AB18" s="235"/>
    </row>
    <row r="19" spans="1:28" x14ac:dyDescent="0.25">
      <c r="A19" s="73"/>
      <c r="B19" s="20"/>
      <c r="C19" s="20"/>
      <c r="D19" s="20"/>
      <c r="E19" s="20"/>
      <c r="F19" s="20"/>
      <c r="G19" s="20"/>
      <c r="H19" s="20"/>
      <c r="I19" s="20"/>
      <c r="J19" s="20"/>
      <c r="K19" s="20"/>
      <c r="L19" s="20"/>
      <c r="M19" s="20"/>
      <c r="N19" s="20"/>
      <c r="O19" s="74"/>
      <c r="Q19" s="19"/>
      <c r="V19" s="234"/>
      <c r="W19" s="235"/>
      <c r="X19" s="235"/>
      <c r="Y19" s="235"/>
      <c r="Z19" s="235"/>
      <c r="AA19" s="235"/>
      <c r="AB19" s="235"/>
    </row>
    <row r="20" spans="1:28" x14ac:dyDescent="0.25">
      <c r="A20" s="73"/>
      <c r="B20" s="20"/>
      <c r="C20" s="20"/>
      <c r="D20" s="20"/>
      <c r="E20" s="20"/>
      <c r="F20" s="20"/>
      <c r="G20" s="20"/>
      <c r="H20" s="20"/>
      <c r="I20" s="20"/>
      <c r="J20" s="20"/>
      <c r="K20" s="20"/>
      <c r="L20" s="20"/>
      <c r="M20" s="20"/>
      <c r="N20" s="20"/>
      <c r="O20" s="74"/>
      <c r="Q20" s="19"/>
      <c r="V20" s="234"/>
      <c r="W20" s="235"/>
      <c r="X20" s="235"/>
      <c r="Y20" s="235"/>
      <c r="Z20" s="235"/>
      <c r="AA20" s="235"/>
      <c r="AB20" s="235"/>
    </row>
    <row r="21" spans="1:28" x14ac:dyDescent="0.25">
      <c r="A21" s="73"/>
      <c r="B21" s="20"/>
      <c r="C21" s="20"/>
      <c r="D21" s="20"/>
      <c r="E21" s="20"/>
      <c r="F21" s="20"/>
      <c r="G21" s="20"/>
      <c r="H21" s="20"/>
      <c r="I21" s="20"/>
      <c r="J21" s="20"/>
      <c r="K21" s="20"/>
      <c r="L21" s="20"/>
      <c r="M21" s="20"/>
      <c r="N21" s="20"/>
      <c r="O21" s="74"/>
      <c r="Q21" s="19"/>
      <c r="V21" s="234"/>
      <c r="W21" s="235"/>
      <c r="X21" s="235"/>
      <c r="Y21" s="235"/>
      <c r="Z21" s="235"/>
      <c r="AA21" s="235"/>
      <c r="AB21" s="235"/>
    </row>
    <row r="22" spans="1:28" x14ac:dyDescent="0.25">
      <c r="A22" s="73"/>
      <c r="B22" s="20"/>
      <c r="C22" s="20"/>
      <c r="D22" s="20"/>
      <c r="E22" s="20"/>
      <c r="F22" s="20"/>
      <c r="G22" s="20"/>
      <c r="H22" s="20"/>
      <c r="I22" s="20"/>
      <c r="J22" s="20"/>
      <c r="K22" s="20"/>
      <c r="L22" s="20"/>
      <c r="M22" s="20"/>
      <c r="N22" s="20"/>
      <c r="O22" s="74"/>
      <c r="Q22" s="19"/>
      <c r="V22" s="234"/>
      <c r="W22" s="235"/>
      <c r="X22" s="235"/>
      <c r="Y22" s="235"/>
      <c r="Z22" s="235"/>
      <c r="AA22" s="235"/>
      <c r="AB22" s="235"/>
    </row>
    <row r="23" spans="1:28" x14ac:dyDescent="0.25">
      <c r="A23" s="73"/>
      <c r="B23" s="20"/>
      <c r="C23" s="20"/>
      <c r="D23" s="20"/>
      <c r="E23" s="20"/>
      <c r="F23" s="20"/>
      <c r="G23" s="20"/>
      <c r="H23" s="20"/>
      <c r="I23" s="20"/>
      <c r="J23" s="20"/>
      <c r="K23" s="20"/>
      <c r="L23" s="20"/>
      <c r="M23" s="20"/>
      <c r="N23" s="20"/>
      <c r="O23" s="74"/>
      <c r="Q23" s="19"/>
      <c r="V23" s="234"/>
      <c r="W23" s="235"/>
      <c r="X23" s="235"/>
      <c r="Y23" s="235"/>
      <c r="Z23" s="235"/>
      <c r="AA23" s="235"/>
      <c r="AB23" s="235"/>
    </row>
    <row r="24" spans="1:28" x14ac:dyDescent="0.25">
      <c r="A24" s="73"/>
      <c r="B24" s="20"/>
      <c r="C24" s="20"/>
      <c r="D24" s="20"/>
      <c r="E24" s="20"/>
      <c r="F24" s="20"/>
      <c r="G24" s="20"/>
      <c r="H24" s="20"/>
      <c r="I24" s="20"/>
      <c r="J24" s="20"/>
      <c r="K24" s="20"/>
      <c r="L24" s="20"/>
      <c r="M24" s="20"/>
      <c r="N24" s="20"/>
      <c r="O24" s="74"/>
      <c r="Q24" s="19"/>
      <c r="V24" s="234"/>
      <c r="W24" s="235"/>
      <c r="X24" s="235"/>
      <c r="Y24" s="235"/>
      <c r="Z24" s="235"/>
      <c r="AA24" s="235"/>
      <c r="AB24" s="235"/>
    </row>
    <row r="25" spans="1:28" x14ac:dyDescent="0.25">
      <c r="A25" s="73"/>
      <c r="B25" s="20"/>
      <c r="C25" s="20"/>
      <c r="D25" s="20"/>
      <c r="E25" s="20"/>
      <c r="F25" s="20"/>
      <c r="G25" s="20"/>
      <c r="H25" s="20"/>
      <c r="I25" s="20"/>
      <c r="J25" s="20"/>
      <c r="K25" s="20"/>
      <c r="L25" s="20"/>
      <c r="M25" s="20"/>
      <c r="N25" s="20"/>
      <c r="O25" s="74"/>
      <c r="Q25" s="19"/>
      <c r="V25" s="234"/>
      <c r="W25" s="235"/>
      <c r="X25" s="235"/>
      <c r="Y25" s="235"/>
      <c r="Z25" s="235"/>
      <c r="AA25" s="235"/>
      <c r="AB25" s="235"/>
    </row>
    <row r="26" spans="1:28" x14ac:dyDescent="0.25">
      <c r="A26" s="75" t="s">
        <v>22</v>
      </c>
      <c r="B26" s="8"/>
      <c r="C26" s="20"/>
      <c r="D26" s="20"/>
      <c r="E26" s="20"/>
      <c r="F26" s="20"/>
      <c r="G26" s="20"/>
      <c r="H26" s="20"/>
      <c r="I26" s="20"/>
      <c r="J26" s="20"/>
      <c r="K26" s="20"/>
      <c r="L26" s="20"/>
      <c r="M26" s="20"/>
      <c r="N26" s="20"/>
      <c r="O26" s="74"/>
      <c r="Q26" s="19"/>
      <c r="V26" s="234"/>
      <c r="W26" s="235"/>
      <c r="X26" s="235"/>
      <c r="Y26" s="235"/>
      <c r="Z26" s="235"/>
      <c r="AA26" s="235"/>
      <c r="AB26" s="235"/>
    </row>
    <row r="27" spans="1:28" ht="18.75" x14ac:dyDescent="0.25">
      <c r="A27" s="13"/>
      <c r="B27" s="266" t="s">
        <v>242</v>
      </c>
      <c r="C27" s="267"/>
      <c r="D27" s="267"/>
      <c r="E27" s="267"/>
      <c r="F27" s="267"/>
      <c r="G27" s="20"/>
      <c r="H27" s="20"/>
      <c r="I27" s="20"/>
      <c r="J27" s="20"/>
      <c r="K27" s="20"/>
      <c r="L27" s="20"/>
      <c r="M27" s="20"/>
      <c r="N27" s="20"/>
      <c r="O27" s="74"/>
      <c r="Q27" s="19"/>
      <c r="V27" s="234"/>
      <c r="W27" s="235"/>
      <c r="X27" s="235"/>
      <c r="Y27" s="235"/>
      <c r="Z27" s="235"/>
      <c r="AA27" s="235"/>
      <c r="AB27" s="235"/>
    </row>
    <row r="28" spans="1:28" ht="18.75" x14ac:dyDescent="0.25">
      <c r="A28" s="11"/>
      <c r="B28" s="266" t="s">
        <v>244</v>
      </c>
      <c r="C28" s="267"/>
      <c r="D28" s="267"/>
      <c r="E28" s="267"/>
      <c r="F28" s="267"/>
      <c r="G28" s="20"/>
      <c r="H28" s="20"/>
      <c r="I28" s="20"/>
      <c r="J28" s="20"/>
      <c r="K28" s="20"/>
      <c r="L28" s="20"/>
      <c r="M28" s="20"/>
      <c r="N28" s="20"/>
      <c r="O28" s="74"/>
      <c r="Q28" s="102"/>
      <c r="R28" s="163"/>
      <c r="V28" s="234"/>
      <c r="W28" s="235"/>
      <c r="X28" s="235"/>
      <c r="Y28" s="235"/>
      <c r="Z28" s="235"/>
      <c r="AA28" s="235"/>
      <c r="AB28" s="235"/>
    </row>
    <row r="29" spans="1:28" ht="19.5" thickBot="1" x14ac:dyDescent="0.3">
      <c r="A29" s="12"/>
      <c r="B29" s="266" t="s">
        <v>245</v>
      </c>
      <c r="C29" s="267"/>
      <c r="D29" s="267"/>
      <c r="E29" s="267"/>
      <c r="F29" s="267"/>
      <c r="G29" s="20"/>
      <c r="H29" s="20"/>
      <c r="I29" s="20"/>
      <c r="J29" s="20"/>
      <c r="K29" s="20"/>
      <c r="L29" s="20"/>
      <c r="M29" s="20"/>
      <c r="N29" s="20"/>
      <c r="O29" s="74"/>
      <c r="Q29" s="19"/>
      <c r="R29" s="163"/>
      <c r="V29" s="234"/>
      <c r="W29" s="235"/>
      <c r="X29" s="235"/>
      <c r="Y29" s="235"/>
      <c r="Z29" s="235"/>
      <c r="AA29" s="235"/>
      <c r="AB29" s="235"/>
    </row>
    <row r="30" spans="1:28" x14ac:dyDescent="0.25">
      <c r="A30" s="73"/>
      <c r="B30" s="20"/>
      <c r="C30" s="20"/>
      <c r="D30" s="20"/>
      <c r="E30" s="20"/>
      <c r="F30" s="20"/>
      <c r="G30" s="20"/>
      <c r="H30" s="20"/>
      <c r="I30" s="20"/>
      <c r="J30" s="264" t="s">
        <v>15</v>
      </c>
      <c r="K30" s="268"/>
      <c r="L30" s="268"/>
      <c r="M30" s="265"/>
      <c r="N30" s="264" t="s">
        <v>16</v>
      </c>
      <c r="O30" s="265"/>
      <c r="P30" s="19"/>
      <c r="Q30" s="19"/>
      <c r="R30" s="163"/>
      <c r="V30" s="234"/>
      <c r="W30" s="235"/>
      <c r="X30" s="235"/>
      <c r="Y30" s="235"/>
      <c r="Z30" s="235"/>
      <c r="AA30" s="235"/>
      <c r="AB30" s="235"/>
    </row>
    <row r="31" spans="1:28" ht="24" x14ac:dyDescent="0.25">
      <c r="A31" s="58" t="s">
        <v>3</v>
      </c>
      <c r="B31" s="58" t="s">
        <v>4</v>
      </c>
      <c r="C31" s="58" t="s">
        <v>6</v>
      </c>
      <c r="D31" s="58" t="s">
        <v>5</v>
      </c>
      <c r="E31" s="58" t="s">
        <v>7</v>
      </c>
      <c r="F31" s="58" t="s">
        <v>10</v>
      </c>
      <c r="G31" s="5" t="s">
        <v>11</v>
      </c>
      <c r="H31" s="5" t="s">
        <v>12</v>
      </c>
      <c r="I31" s="182" t="s">
        <v>13</v>
      </c>
      <c r="J31" s="219">
        <v>43525</v>
      </c>
      <c r="K31" s="219">
        <v>43556</v>
      </c>
      <c r="L31" s="219">
        <v>43586</v>
      </c>
      <c r="M31" s="219">
        <v>43617</v>
      </c>
      <c r="N31" s="219">
        <v>43647</v>
      </c>
      <c r="O31" s="219">
        <v>43678</v>
      </c>
      <c r="P31" s="19"/>
      <c r="Q31" s="19"/>
      <c r="R31" s="163"/>
      <c r="S31" s="214"/>
      <c r="T31" s="224"/>
      <c r="U31" s="225"/>
      <c r="V31" s="234"/>
      <c r="W31" s="235"/>
      <c r="X31" s="235"/>
      <c r="Y31" s="235"/>
      <c r="Z31" s="235"/>
      <c r="AA31" s="235"/>
      <c r="AB31" s="235"/>
    </row>
    <row r="32" spans="1:28" s="19" customFormat="1" ht="18.75" x14ac:dyDescent="0.3">
      <c r="A32" s="30" t="s">
        <v>82</v>
      </c>
      <c r="B32" s="39" t="s">
        <v>83</v>
      </c>
      <c r="C32" s="34" t="s">
        <v>58</v>
      </c>
      <c r="D32" s="44" t="s">
        <v>54</v>
      </c>
      <c r="E32" s="34" t="s">
        <v>8</v>
      </c>
      <c r="F32" s="38" t="s">
        <v>9</v>
      </c>
      <c r="G32" s="88">
        <v>0.45</v>
      </c>
      <c r="H32" s="127">
        <v>1</v>
      </c>
      <c r="I32" s="183">
        <v>41716</v>
      </c>
      <c r="J32" s="188">
        <v>6.0199999999999997E-2</v>
      </c>
      <c r="K32" s="159">
        <v>4.7800000000000002E-2</v>
      </c>
      <c r="L32" s="159">
        <v>5.8799999999999998E-2</v>
      </c>
      <c r="M32" s="189">
        <v>6.6000000000000003E-2</v>
      </c>
      <c r="N32" s="193">
        <v>7.4700000000000003E-2</v>
      </c>
      <c r="O32" s="194">
        <v>6.25E-2</v>
      </c>
      <c r="R32" s="163"/>
      <c r="S32" s="214"/>
      <c r="T32" s="224"/>
      <c r="U32" s="225"/>
      <c r="V32" s="234"/>
      <c r="W32" s="235"/>
      <c r="X32" s="235"/>
      <c r="Y32" s="235"/>
      <c r="Z32" s="235"/>
      <c r="AA32" s="235"/>
      <c r="AB32" s="235"/>
    </row>
    <row r="33" spans="1:28" s="19" customFormat="1" ht="18.75" x14ac:dyDescent="0.3">
      <c r="A33" s="30" t="s">
        <v>84</v>
      </c>
      <c r="B33" s="39" t="s">
        <v>85</v>
      </c>
      <c r="C33" s="34" t="s">
        <v>58</v>
      </c>
      <c r="D33" s="44" t="s">
        <v>54</v>
      </c>
      <c r="E33" s="34" t="s">
        <v>8</v>
      </c>
      <c r="F33" s="38" t="s">
        <v>9</v>
      </c>
      <c r="G33" s="88">
        <v>0.41</v>
      </c>
      <c r="H33" s="127">
        <v>1</v>
      </c>
      <c r="I33" s="183">
        <v>41696</v>
      </c>
      <c r="J33" s="188">
        <v>3.3500000000000002E-2</v>
      </c>
      <c r="K33" s="159">
        <v>2.8299999999999999E-2</v>
      </c>
      <c r="L33" s="159">
        <v>4.48E-2</v>
      </c>
      <c r="M33" s="189">
        <v>4.1599999999999998E-2</v>
      </c>
      <c r="N33" s="193">
        <v>6.1100000000000002E-2</v>
      </c>
      <c r="O33" s="194">
        <v>4.1000000000000002E-2</v>
      </c>
      <c r="Q33" s="169"/>
      <c r="R33" s="163"/>
      <c r="S33" s="214"/>
      <c r="T33" s="224"/>
      <c r="U33" s="225"/>
      <c r="V33" s="234"/>
      <c r="W33" s="235"/>
      <c r="X33" s="235"/>
      <c r="Y33" s="235"/>
      <c r="Z33" s="235"/>
      <c r="AA33" s="235"/>
      <c r="AB33" s="235"/>
    </row>
    <row r="34" spans="1:28" s="19" customFormat="1" ht="18.75" x14ac:dyDescent="0.3">
      <c r="A34" s="30" t="s">
        <v>86</v>
      </c>
      <c r="B34" s="39" t="s">
        <v>87</v>
      </c>
      <c r="C34" s="34" t="s">
        <v>58</v>
      </c>
      <c r="D34" s="44" t="s">
        <v>54</v>
      </c>
      <c r="E34" s="34" t="s">
        <v>8</v>
      </c>
      <c r="F34" s="38" t="s">
        <v>9</v>
      </c>
      <c r="G34" s="88">
        <v>0.41</v>
      </c>
      <c r="H34" s="127">
        <v>1</v>
      </c>
      <c r="I34" s="183">
        <v>41703</v>
      </c>
      <c r="J34" s="188">
        <v>0</v>
      </c>
      <c r="K34" s="159">
        <v>0</v>
      </c>
      <c r="L34" s="159">
        <v>0</v>
      </c>
      <c r="M34" s="189">
        <v>7.6E-3</v>
      </c>
      <c r="N34" s="195">
        <v>1.2999999999999999E-2</v>
      </c>
      <c r="O34" s="196">
        <v>1.9E-2</v>
      </c>
      <c r="Q34" s="169"/>
      <c r="R34" s="163"/>
      <c r="S34" s="214"/>
      <c r="T34" s="224"/>
      <c r="U34" s="225"/>
      <c r="V34" s="234"/>
      <c r="W34" s="235"/>
      <c r="X34" s="235"/>
      <c r="Y34" s="235"/>
      <c r="Z34" s="235"/>
      <c r="AA34" s="235"/>
      <c r="AB34" s="235"/>
    </row>
    <row r="35" spans="1:28" s="19" customFormat="1" ht="18.75" x14ac:dyDescent="0.3">
      <c r="A35" s="30" t="s">
        <v>88</v>
      </c>
      <c r="B35" s="39" t="s">
        <v>89</v>
      </c>
      <c r="C35" s="34" t="s">
        <v>58</v>
      </c>
      <c r="D35" s="44" t="s">
        <v>54</v>
      </c>
      <c r="E35" s="34" t="s">
        <v>8</v>
      </c>
      <c r="F35" s="38" t="s">
        <v>9</v>
      </c>
      <c r="G35" s="88">
        <v>0.39</v>
      </c>
      <c r="H35" s="127">
        <v>1</v>
      </c>
      <c r="I35" s="183">
        <v>41681</v>
      </c>
      <c r="J35" s="188">
        <v>0.3286</v>
      </c>
      <c r="K35" s="159">
        <v>0.34439999999999998</v>
      </c>
      <c r="L35" s="159">
        <v>0.31990000000000002</v>
      </c>
      <c r="M35" s="189">
        <v>0.32069999999999999</v>
      </c>
      <c r="N35" s="193">
        <v>0.31490000000000001</v>
      </c>
      <c r="O35" s="194">
        <v>0.23669999999999999</v>
      </c>
      <c r="Q35" s="169"/>
      <c r="R35" s="163"/>
      <c r="S35" s="214"/>
      <c r="T35" s="224"/>
      <c r="U35" s="225"/>
      <c r="V35" s="234"/>
      <c r="W35" s="235"/>
      <c r="X35" s="235"/>
      <c r="Y35" s="235"/>
      <c r="Z35" s="235"/>
      <c r="AA35" s="235"/>
      <c r="AB35" s="235"/>
    </row>
    <row r="36" spans="1:28" s="19" customFormat="1" ht="18.75" x14ac:dyDescent="0.3">
      <c r="A36" s="30" t="s">
        <v>90</v>
      </c>
      <c r="B36" s="39" t="s">
        <v>91</v>
      </c>
      <c r="C36" s="34" t="s">
        <v>58</v>
      </c>
      <c r="D36" s="44" t="s">
        <v>54</v>
      </c>
      <c r="E36" s="34" t="s">
        <v>8</v>
      </c>
      <c r="F36" s="38" t="s">
        <v>9</v>
      </c>
      <c r="G36" s="88">
        <v>0.28000000000000003</v>
      </c>
      <c r="H36" s="127">
        <v>1</v>
      </c>
      <c r="I36" s="183">
        <v>41563</v>
      </c>
      <c r="J36" s="188">
        <v>0.1648</v>
      </c>
      <c r="K36" s="159">
        <v>0.189</v>
      </c>
      <c r="L36" s="159">
        <v>0.1817</v>
      </c>
      <c r="M36" s="189">
        <v>0.17699999999999999</v>
      </c>
      <c r="N36" s="193">
        <v>0.14369999999999999</v>
      </c>
      <c r="O36" s="194">
        <v>0.2019</v>
      </c>
      <c r="Q36" s="169"/>
      <c r="R36" s="163"/>
      <c r="S36" s="214"/>
      <c r="T36" s="224"/>
      <c r="U36" s="225"/>
      <c r="V36" s="234"/>
      <c r="W36" s="235"/>
      <c r="X36" s="235"/>
      <c r="Y36" s="235"/>
      <c r="Z36" s="235"/>
      <c r="AA36" s="235"/>
      <c r="AB36" s="235"/>
    </row>
    <row r="37" spans="1:28" s="19" customFormat="1" ht="18.75" x14ac:dyDescent="0.3">
      <c r="A37" s="30" t="s">
        <v>42</v>
      </c>
      <c r="B37" s="39" t="s">
        <v>48</v>
      </c>
      <c r="C37" s="34" t="s">
        <v>58</v>
      </c>
      <c r="D37" s="44" t="s">
        <v>54</v>
      </c>
      <c r="E37" s="34" t="s">
        <v>8</v>
      </c>
      <c r="F37" s="38" t="s">
        <v>9</v>
      </c>
      <c r="G37" s="28">
        <v>0.38</v>
      </c>
      <c r="H37" s="127">
        <v>1</v>
      </c>
      <c r="I37" s="184">
        <v>42108</v>
      </c>
      <c r="J37" s="188">
        <v>0.35699999999999998</v>
      </c>
      <c r="K37" s="159">
        <v>0.37719999999999998</v>
      </c>
      <c r="L37" s="159">
        <v>0.31159999999999999</v>
      </c>
      <c r="M37" s="189">
        <v>0.34410000000000002</v>
      </c>
      <c r="N37" s="193">
        <v>0.30499999999999999</v>
      </c>
      <c r="O37" s="194">
        <v>0.30470000000000003</v>
      </c>
      <c r="Q37" s="169"/>
      <c r="R37" s="163"/>
      <c r="S37" s="214"/>
      <c r="T37" s="224"/>
      <c r="U37" s="225"/>
      <c r="V37" s="234"/>
      <c r="W37" s="235"/>
      <c r="X37" s="235"/>
      <c r="Y37" s="235"/>
      <c r="Z37" s="235"/>
      <c r="AA37" s="235"/>
      <c r="AB37" s="235"/>
    </row>
    <row r="38" spans="1:28" s="19" customFormat="1" ht="18.75" x14ac:dyDescent="0.3">
      <c r="A38" s="30" t="s">
        <v>92</v>
      </c>
      <c r="B38" s="39" t="s">
        <v>93</v>
      </c>
      <c r="C38" s="34" t="s">
        <v>58</v>
      </c>
      <c r="D38" s="44" t="s">
        <v>54</v>
      </c>
      <c r="E38" s="34" t="s">
        <v>8</v>
      </c>
      <c r="F38" s="38" t="s">
        <v>9</v>
      </c>
      <c r="G38" s="88">
        <v>0.48</v>
      </c>
      <c r="H38" s="48">
        <v>1</v>
      </c>
      <c r="I38" s="183">
        <v>41682</v>
      </c>
      <c r="J38" s="188">
        <v>0.36459999999999998</v>
      </c>
      <c r="K38" s="159">
        <v>0.35220000000000001</v>
      </c>
      <c r="L38" s="159">
        <v>0.2913</v>
      </c>
      <c r="M38" s="189">
        <v>0.33300000000000002</v>
      </c>
      <c r="N38" s="193">
        <v>0.37869999999999998</v>
      </c>
      <c r="O38" s="194">
        <v>0.3493</v>
      </c>
      <c r="Q38" s="169"/>
      <c r="R38" s="163"/>
      <c r="S38" s="214"/>
      <c r="T38" s="224"/>
      <c r="U38" s="225"/>
      <c r="V38" s="234"/>
      <c r="W38" s="234"/>
      <c r="X38" s="234"/>
      <c r="Y38" s="234"/>
      <c r="Z38" s="234"/>
      <c r="AA38" s="234"/>
      <c r="AB38" s="235"/>
    </row>
    <row r="39" spans="1:28" s="19" customFormat="1" ht="18.75" x14ac:dyDescent="0.3">
      <c r="A39" s="30" t="s">
        <v>94</v>
      </c>
      <c r="B39" s="39" t="s">
        <v>212</v>
      </c>
      <c r="C39" s="34" t="s">
        <v>58</v>
      </c>
      <c r="D39" s="44" t="s">
        <v>54</v>
      </c>
      <c r="E39" s="34" t="s">
        <v>8</v>
      </c>
      <c r="F39" s="38" t="s">
        <v>9</v>
      </c>
      <c r="G39" s="88">
        <v>0.44</v>
      </c>
      <c r="H39" s="127">
        <v>1</v>
      </c>
      <c r="I39" s="183">
        <v>42045</v>
      </c>
      <c r="J39" s="188">
        <v>0.31730000000000003</v>
      </c>
      <c r="K39" s="159">
        <v>0.33229999999999998</v>
      </c>
      <c r="L39" s="159">
        <v>0.33400000000000002</v>
      </c>
      <c r="M39" s="189">
        <v>0.3271</v>
      </c>
      <c r="N39" s="193">
        <v>0.29970000000000002</v>
      </c>
      <c r="O39" s="194">
        <v>0.25600000000000001</v>
      </c>
      <c r="Q39" s="157"/>
      <c r="R39" s="163"/>
      <c r="S39" s="214"/>
      <c r="T39" s="224"/>
      <c r="U39" s="225"/>
      <c r="V39" s="234"/>
      <c r="W39" s="235"/>
      <c r="X39" s="235"/>
      <c r="Y39" s="235"/>
      <c r="Z39" s="235"/>
      <c r="AA39" s="235"/>
      <c r="AB39" s="235"/>
    </row>
    <row r="40" spans="1:28" s="19" customFormat="1" ht="18.75" x14ac:dyDescent="0.3">
      <c r="A40" s="90" t="s">
        <v>95</v>
      </c>
      <c r="B40" s="39" t="s">
        <v>96</v>
      </c>
      <c r="C40" s="34" t="s">
        <v>58</v>
      </c>
      <c r="D40" s="44" t="s">
        <v>54</v>
      </c>
      <c r="E40" s="34" t="s">
        <v>8</v>
      </c>
      <c r="F40" s="38" t="s">
        <v>9</v>
      </c>
      <c r="G40" s="88">
        <v>0.48</v>
      </c>
      <c r="H40" s="127">
        <v>1</v>
      </c>
      <c r="I40" s="183">
        <v>41710</v>
      </c>
      <c r="J40" s="188">
        <v>0.44080000000000003</v>
      </c>
      <c r="K40" s="159">
        <v>0.35020000000000001</v>
      </c>
      <c r="L40" s="159">
        <v>0.32890000000000003</v>
      </c>
      <c r="M40" s="189">
        <v>0.35639999999999999</v>
      </c>
      <c r="N40" s="193">
        <v>0.52769999999999995</v>
      </c>
      <c r="O40" s="194">
        <v>0.42980000000000002</v>
      </c>
      <c r="Q40" s="157"/>
      <c r="R40" s="163"/>
      <c r="S40" s="214"/>
      <c r="T40" s="224"/>
      <c r="U40" s="225"/>
      <c r="V40" s="234"/>
      <c r="W40" s="235"/>
      <c r="X40" s="235"/>
      <c r="Y40" s="235"/>
      <c r="Z40" s="235"/>
      <c r="AA40" s="235"/>
      <c r="AB40" s="235"/>
    </row>
    <row r="41" spans="1:28" s="19" customFormat="1" ht="18.75" x14ac:dyDescent="0.3">
      <c r="A41" s="30" t="s">
        <v>97</v>
      </c>
      <c r="B41" s="39" t="s">
        <v>98</v>
      </c>
      <c r="C41" s="34" t="s">
        <v>58</v>
      </c>
      <c r="D41" s="44" t="s">
        <v>54</v>
      </c>
      <c r="E41" s="34" t="s">
        <v>8</v>
      </c>
      <c r="F41" s="38" t="s">
        <v>9</v>
      </c>
      <c r="G41" s="88">
        <v>0.4</v>
      </c>
      <c r="H41" s="127">
        <v>1</v>
      </c>
      <c r="I41" s="183">
        <v>42118</v>
      </c>
      <c r="J41" s="188">
        <v>0.35349999999999998</v>
      </c>
      <c r="K41" s="159">
        <v>0.36420000000000002</v>
      </c>
      <c r="L41" s="159">
        <v>0.34079999999999999</v>
      </c>
      <c r="M41" s="189">
        <v>0.3165</v>
      </c>
      <c r="N41" s="193">
        <v>0.32390000000000002</v>
      </c>
      <c r="O41" s="194">
        <v>0.317</v>
      </c>
      <c r="Q41" s="157"/>
      <c r="R41" s="163"/>
      <c r="S41" s="214"/>
      <c r="T41" s="224"/>
      <c r="U41" s="225"/>
      <c r="V41" s="234"/>
      <c r="W41" s="235"/>
      <c r="X41" s="235"/>
      <c r="Y41" s="235"/>
      <c r="Z41" s="235"/>
      <c r="AA41" s="235"/>
      <c r="AB41" s="235"/>
    </row>
    <row r="42" spans="1:28" s="19" customFormat="1" ht="18.75" x14ac:dyDescent="0.3">
      <c r="A42" s="30" t="s">
        <v>99</v>
      </c>
      <c r="B42" s="39" t="s">
        <v>100</v>
      </c>
      <c r="C42" s="34" t="s">
        <v>58</v>
      </c>
      <c r="D42" s="44" t="s">
        <v>54</v>
      </c>
      <c r="E42" s="34" t="s">
        <v>8</v>
      </c>
      <c r="F42" s="38" t="s">
        <v>9</v>
      </c>
      <c r="G42" s="88">
        <v>0.51</v>
      </c>
      <c r="H42" s="127">
        <v>1</v>
      </c>
      <c r="I42" s="183">
        <v>42206</v>
      </c>
      <c r="J42" s="188">
        <v>0.22689999999999999</v>
      </c>
      <c r="K42" s="159">
        <v>0.28539999999999999</v>
      </c>
      <c r="L42" s="159">
        <v>0.24329999999999999</v>
      </c>
      <c r="M42" s="189">
        <v>0.27300000000000002</v>
      </c>
      <c r="N42" s="193">
        <v>0.27689999999999998</v>
      </c>
      <c r="O42" s="194">
        <v>0.27260000000000001</v>
      </c>
      <c r="Q42" s="157"/>
      <c r="R42" s="163"/>
      <c r="S42" s="214"/>
      <c r="T42" s="224"/>
      <c r="U42" s="225"/>
      <c r="V42" s="234"/>
      <c r="W42" s="235"/>
      <c r="X42" s="235"/>
      <c r="Y42" s="235"/>
      <c r="Z42" s="235"/>
      <c r="AA42" s="235"/>
      <c r="AB42" s="235"/>
    </row>
    <row r="43" spans="1:28" s="19" customFormat="1" ht="18.75" x14ac:dyDescent="0.3">
      <c r="A43" s="30" t="s">
        <v>101</v>
      </c>
      <c r="B43" s="39" t="s">
        <v>102</v>
      </c>
      <c r="C43" s="34" t="s">
        <v>58</v>
      </c>
      <c r="D43" s="44" t="s">
        <v>54</v>
      </c>
      <c r="E43" s="34" t="s">
        <v>8</v>
      </c>
      <c r="F43" s="38" t="s">
        <v>9</v>
      </c>
      <c r="G43" s="88">
        <v>0.56000000000000005</v>
      </c>
      <c r="H43" s="127">
        <v>1</v>
      </c>
      <c r="I43" s="183">
        <v>41808</v>
      </c>
      <c r="J43" s="188">
        <v>0.37690000000000001</v>
      </c>
      <c r="K43" s="159">
        <v>0.42359999999999998</v>
      </c>
      <c r="L43" s="159">
        <v>0.41810000000000003</v>
      </c>
      <c r="M43" s="189">
        <v>0.38469999999999999</v>
      </c>
      <c r="N43" s="193">
        <v>0.33810000000000001</v>
      </c>
      <c r="O43" s="194">
        <v>0.31430000000000002</v>
      </c>
      <c r="Q43" s="157"/>
      <c r="R43" s="163"/>
      <c r="S43" s="214"/>
      <c r="T43" s="224"/>
      <c r="U43" s="225"/>
      <c r="V43" s="234"/>
      <c r="W43" s="235"/>
      <c r="X43" s="235"/>
      <c r="Y43" s="235"/>
      <c r="Z43" s="235"/>
      <c r="AA43" s="235"/>
      <c r="AB43" s="235"/>
    </row>
    <row r="44" spans="1:28" s="19" customFormat="1" ht="18.75" x14ac:dyDescent="0.3">
      <c r="A44" s="30" t="s">
        <v>103</v>
      </c>
      <c r="B44" s="39" t="s">
        <v>104</v>
      </c>
      <c r="C44" s="34" t="s">
        <v>58</v>
      </c>
      <c r="D44" s="44" t="s">
        <v>54</v>
      </c>
      <c r="E44" s="34" t="s">
        <v>8</v>
      </c>
      <c r="F44" s="38" t="s">
        <v>9</v>
      </c>
      <c r="G44" s="88">
        <v>0.36</v>
      </c>
      <c r="H44" s="127">
        <v>1</v>
      </c>
      <c r="I44" s="183">
        <v>41394</v>
      </c>
      <c r="J44" s="188">
        <v>0.34649999999999997</v>
      </c>
      <c r="K44" s="159">
        <v>0.31180000000000002</v>
      </c>
      <c r="L44" s="159">
        <v>0.35820000000000002</v>
      </c>
      <c r="M44" s="189">
        <v>0.3322</v>
      </c>
      <c r="N44" s="193">
        <v>0.24079999999999999</v>
      </c>
      <c r="O44" s="194">
        <v>0.25409999999999999</v>
      </c>
      <c r="Q44" s="171"/>
      <c r="R44" s="163"/>
      <c r="S44" s="214"/>
      <c r="T44" s="224"/>
      <c r="U44" s="225"/>
      <c r="V44" s="234"/>
      <c r="W44" s="235"/>
      <c r="X44" s="235"/>
      <c r="Y44" s="235"/>
      <c r="Z44" s="235"/>
      <c r="AA44" s="235"/>
      <c r="AB44" s="235"/>
    </row>
    <row r="45" spans="1:28" s="19" customFormat="1" ht="18.75" x14ac:dyDescent="0.3">
      <c r="A45" s="30" t="s">
        <v>105</v>
      </c>
      <c r="B45" s="39" t="s">
        <v>106</v>
      </c>
      <c r="C45" s="34" t="s">
        <v>58</v>
      </c>
      <c r="D45" s="44" t="s">
        <v>54</v>
      </c>
      <c r="E45" s="34" t="s">
        <v>8</v>
      </c>
      <c r="F45" s="38" t="s">
        <v>9</v>
      </c>
      <c r="G45" s="88">
        <v>0.38</v>
      </c>
      <c r="H45" s="127">
        <v>1</v>
      </c>
      <c r="I45" s="183">
        <v>42068</v>
      </c>
      <c r="J45" s="188">
        <v>0.48970000000000002</v>
      </c>
      <c r="K45" s="159">
        <v>0.42299999999999999</v>
      </c>
      <c r="L45" s="159">
        <v>0.38250000000000001</v>
      </c>
      <c r="M45" s="189">
        <v>0.41799999999999998</v>
      </c>
      <c r="N45" s="193">
        <v>0.38500000000000001</v>
      </c>
      <c r="O45" s="194">
        <v>0.33119999999999999</v>
      </c>
      <c r="Q45" s="171"/>
      <c r="R45" s="163"/>
      <c r="S45" s="214"/>
      <c r="T45" s="224"/>
      <c r="U45" s="225"/>
      <c r="V45" s="234"/>
      <c r="W45" s="235"/>
      <c r="X45" s="235"/>
      <c r="Y45" s="235"/>
      <c r="Z45" s="235"/>
      <c r="AA45" s="235"/>
      <c r="AB45" s="235"/>
    </row>
    <row r="46" spans="1:28" s="19" customFormat="1" ht="18.75" x14ac:dyDescent="0.3">
      <c r="A46" s="30" t="s">
        <v>107</v>
      </c>
      <c r="B46" s="39" t="s">
        <v>108</v>
      </c>
      <c r="C46" s="34" t="s">
        <v>58</v>
      </c>
      <c r="D46" s="44" t="s">
        <v>54</v>
      </c>
      <c r="E46" s="34" t="s">
        <v>8</v>
      </c>
      <c r="F46" s="38" t="s">
        <v>9</v>
      </c>
      <c r="G46" s="88">
        <v>0.4</v>
      </c>
      <c r="H46" s="48">
        <v>1</v>
      </c>
      <c r="I46" s="183">
        <v>42144</v>
      </c>
      <c r="J46" s="188">
        <v>0.32040000000000002</v>
      </c>
      <c r="K46" s="159">
        <v>0.28070000000000001</v>
      </c>
      <c r="L46" s="159">
        <v>0.26540000000000002</v>
      </c>
      <c r="M46" s="189">
        <v>0.28420000000000001</v>
      </c>
      <c r="N46" s="193">
        <v>0.31630000000000003</v>
      </c>
      <c r="O46" s="194">
        <v>0.34379999999999999</v>
      </c>
      <c r="Q46" s="171"/>
      <c r="R46" s="163"/>
      <c r="S46" s="214"/>
      <c r="T46" s="224"/>
      <c r="U46" s="225"/>
      <c r="V46" s="234"/>
      <c r="W46" s="235"/>
      <c r="X46" s="235"/>
      <c r="Y46" s="235"/>
      <c r="Z46" s="235"/>
      <c r="AA46" s="235"/>
      <c r="AB46" s="235"/>
    </row>
    <row r="47" spans="1:28" s="19" customFormat="1" ht="18.75" x14ac:dyDescent="0.3">
      <c r="A47" s="30" t="s">
        <v>109</v>
      </c>
      <c r="B47" s="39" t="s">
        <v>110</v>
      </c>
      <c r="C47" s="34" t="s">
        <v>58</v>
      </c>
      <c r="D47" s="44" t="s">
        <v>54</v>
      </c>
      <c r="E47" s="34" t="s">
        <v>8</v>
      </c>
      <c r="F47" s="38" t="s">
        <v>9</v>
      </c>
      <c r="G47" s="88">
        <v>0.54</v>
      </c>
      <c r="H47" s="127">
        <v>1</v>
      </c>
      <c r="I47" s="183">
        <v>42262</v>
      </c>
      <c r="J47" s="188">
        <v>3.9699999999999999E-2</v>
      </c>
      <c r="K47" s="159">
        <v>0.1477</v>
      </c>
      <c r="L47" s="159">
        <v>4.7300000000000002E-2</v>
      </c>
      <c r="M47" s="189">
        <v>3.6299999999999999E-2</v>
      </c>
      <c r="N47" s="193">
        <v>5.16E-2</v>
      </c>
      <c r="O47" s="194">
        <v>2.9000000000000001E-2</v>
      </c>
      <c r="Q47" s="148"/>
      <c r="R47" s="163"/>
      <c r="S47" s="214"/>
      <c r="T47" s="224"/>
      <c r="U47" s="225"/>
      <c r="V47" s="234"/>
      <c r="W47" s="234"/>
      <c r="X47" s="234"/>
      <c r="Y47" s="235"/>
      <c r="Z47" s="235"/>
      <c r="AA47" s="235"/>
      <c r="AB47" s="235"/>
    </row>
    <row r="48" spans="1:28" s="19" customFormat="1" ht="18.75" x14ac:dyDescent="0.3">
      <c r="A48" s="30" t="s">
        <v>111</v>
      </c>
      <c r="B48" s="39" t="s">
        <v>112</v>
      </c>
      <c r="C48" s="34" t="s">
        <v>58</v>
      </c>
      <c r="D48" s="44" t="s">
        <v>54</v>
      </c>
      <c r="E48" s="34" t="s">
        <v>8</v>
      </c>
      <c r="F48" s="38" t="s">
        <v>9</v>
      </c>
      <c r="G48" s="88">
        <v>0.33</v>
      </c>
      <c r="H48" s="127">
        <v>1</v>
      </c>
      <c r="I48" s="183">
        <v>42272</v>
      </c>
      <c r="J48" s="188">
        <v>0.1346</v>
      </c>
      <c r="K48" s="159">
        <v>0.1472</v>
      </c>
      <c r="L48" s="159">
        <v>0.1394</v>
      </c>
      <c r="M48" s="189">
        <v>0.1399</v>
      </c>
      <c r="N48" s="193">
        <v>0.1429</v>
      </c>
      <c r="O48" s="194">
        <v>8.9099999999999999E-2</v>
      </c>
      <c r="Q48" s="148"/>
      <c r="R48" s="163"/>
      <c r="S48" s="214"/>
      <c r="T48" s="224"/>
      <c r="U48" s="225"/>
      <c r="V48" s="234"/>
      <c r="W48" s="235"/>
      <c r="X48" s="235"/>
      <c r="Y48" s="235"/>
      <c r="Z48" s="235"/>
      <c r="AA48" s="235"/>
      <c r="AB48" s="235"/>
    </row>
    <row r="49" spans="1:28" s="19" customFormat="1" ht="18.75" x14ac:dyDescent="0.3">
      <c r="A49" s="30" t="s">
        <v>113</v>
      </c>
      <c r="B49" s="39" t="s">
        <v>114</v>
      </c>
      <c r="C49" s="34" t="s">
        <v>58</v>
      </c>
      <c r="D49" s="44" t="s">
        <v>54</v>
      </c>
      <c r="E49" s="34" t="s">
        <v>8</v>
      </c>
      <c r="F49" s="38" t="s">
        <v>9</v>
      </c>
      <c r="G49" s="88">
        <v>0.38</v>
      </c>
      <c r="H49" s="127">
        <v>1</v>
      </c>
      <c r="I49" s="183">
        <v>41710</v>
      </c>
      <c r="J49" s="188">
        <v>0.3301</v>
      </c>
      <c r="K49" s="159">
        <v>0.32979999999999998</v>
      </c>
      <c r="L49" s="159">
        <v>0.31680000000000003</v>
      </c>
      <c r="M49" s="189">
        <v>0.33329999999999999</v>
      </c>
      <c r="N49" s="193">
        <v>0.29299999999999998</v>
      </c>
      <c r="O49" s="194">
        <v>0.23930000000000001</v>
      </c>
      <c r="Q49" s="148"/>
      <c r="R49" s="163"/>
      <c r="S49" s="214"/>
      <c r="T49" s="224"/>
      <c r="U49" s="225"/>
      <c r="V49" s="234"/>
      <c r="W49" s="235"/>
      <c r="X49" s="235"/>
      <c r="Y49" s="235"/>
      <c r="Z49" s="235"/>
      <c r="AA49" s="235"/>
      <c r="AB49" s="235"/>
    </row>
    <row r="50" spans="1:28" s="19" customFormat="1" ht="18.75" x14ac:dyDescent="0.3">
      <c r="A50" s="30" t="s">
        <v>43</v>
      </c>
      <c r="B50" s="39" t="s">
        <v>49</v>
      </c>
      <c r="C50" s="34" t="s">
        <v>58</v>
      </c>
      <c r="D50" s="44" t="s">
        <v>54</v>
      </c>
      <c r="E50" s="34" t="s">
        <v>8</v>
      </c>
      <c r="F50" s="38" t="s">
        <v>9</v>
      </c>
      <c r="G50" s="28">
        <v>0.36</v>
      </c>
      <c r="H50" s="127">
        <v>1</v>
      </c>
      <c r="I50" s="184">
        <v>42353</v>
      </c>
      <c r="J50" s="188">
        <v>9.9000000000000008E-3</v>
      </c>
      <c r="K50" s="159">
        <v>5.4000000000000003E-3</v>
      </c>
      <c r="L50" s="159">
        <v>1.49E-2</v>
      </c>
      <c r="M50" s="189">
        <v>9.4000000000000004E-3</v>
      </c>
      <c r="N50" s="193">
        <v>1.0500000000000001E-2</v>
      </c>
      <c r="O50" s="194">
        <v>8.8000000000000005E-3</v>
      </c>
      <c r="Q50" s="148"/>
      <c r="R50" s="163"/>
      <c r="S50" s="214"/>
      <c r="T50" s="224"/>
      <c r="U50" s="224"/>
      <c r="V50" s="234"/>
      <c r="W50" s="235"/>
      <c r="X50" s="235"/>
      <c r="Y50" s="235"/>
      <c r="Z50" s="235"/>
      <c r="AA50" s="235"/>
      <c r="AB50" s="235"/>
    </row>
    <row r="51" spans="1:28" s="19" customFormat="1" ht="18.75" x14ac:dyDescent="0.3">
      <c r="A51" s="30" t="s">
        <v>44</v>
      </c>
      <c r="B51" s="39" t="s">
        <v>50</v>
      </c>
      <c r="C51" s="34" t="s">
        <v>58</v>
      </c>
      <c r="D51" s="44" t="s">
        <v>54</v>
      </c>
      <c r="E51" s="34" t="s">
        <v>8</v>
      </c>
      <c r="F51" s="38" t="s">
        <v>9</v>
      </c>
      <c r="G51" s="28">
        <v>0.45</v>
      </c>
      <c r="H51" s="127">
        <v>1</v>
      </c>
      <c r="I51" s="183">
        <v>42621</v>
      </c>
      <c r="J51" s="188">
        <v>4.19E-2</v>
      </c>
      <c r="K51" s="159">
        <v>6.3299999999999995E-2</v>
      </c>
      <c r="L51" s="159">
        <v>5.6399999999999999E-2</v>
      </c>
      <c r="M51" s="189">
        <v>8.5500000000000007E-2</v>
      </c>
      <c r="N51" s="193">
        <v>8.0399999999999999E-2</v>
      </c>
      <c r="O51" s="194">
        <v>4.4900000000000002E-2</v>
      </c>
      <c r="Q51" s="171"/>
      <c r="R51" s="163"/>
      <c r="S51" s="214"/>
      <c r="T51" s="224"/>
      <c r="U51" s="225"/>
      <c r="V51" s="234"/>
      <c r="W51" s="235"/>
      <c r="X51" s="235"/>
      <c r="Y51" s="235"/>
      <c r="Z51" s="235"/>
      <c r="AA51" s="235"/>
      <c r="AB51" s="235"/>
    </row>
    <row r="52" spans="1:28" s="19" customFormat="1" ht="18.75" x14ac:dyDescent="0.3">
      <c r="A52" s="78" t="s">
        <v>115</v>
      </c>
      <c r="B52" s="82" t="s">
        <v>116</v>
      </c>
      <c r="C52" s="79" t="s">
        <v>58</v>
      </c>
      <c r="D52" s="84" t="s">
        <v>117</v>
      </c>
      <c r="E52" s="79" t="s">
        <v>8</v>
      </c>
      <c r="F52" s="38" t="s">
        <v>9</v>
      </c>
      <c r="G52" s="88">
        <v>0.38</v>
      </c>
      <c r="H52" s="127">
        <v>1</v>
      </c>
      <c r="I52" s="183">
        <v>41375</v>
      </c>
      <c r="J52" s="188">
        <v>0.21</v>
      </c>
      <c r="K52" s="159">
        <v>0.24249999999999999</v>
      </c>
      <c r="L52" s="159">
        <v>0.2243</v>
      </c>
      <c r="M52" s="189">
        <v>0.25640000000000002</v>
      </c>
      <c r="N52" s="193">
        <v>0.24859999999999999</v>
      </c>
      <c r="O52" s="194">
        <v>0.17699999999999999</v>
      </c>
      <c r="Q52" s="148"/>
      <c r="R52" s="163"/>
      <c r="S52" s="214"/>
      <c r="T52" s="224"/>
      <c r="U52" s="225"/>
      <c r="V52" s="234"/>
      <c r="W52" s="235"/>
      <c r="X52" s="235"/>
      <c r="Y52" s="235"/>
      <c r="Z52" s="235"/>
      <c r="AA52" s="235"/>
      <c r="AB52" s="235"/>
    </row>
    <row r="53" spans="1:28" s="19" customFormat="1" ht="18.75" x14ac:dyDescent="0.3">
      <c r="A53" s="78" t="s">
        <v>118</v>
      </c>
      <c r="B53" s="82" t="s">
        <v>119</v>
      </c>
      <c r="C53" s="79" t="s">
        <v>58</v>
      </c>
      <c r="D53" s="84" t="s">
        <v>117</v>
      </c>
      <c r="E53" s="79" t="s">
        <v>8</v>
      </c>
      <c r="F53" s="38" t="s">
        <v>9</v>
      </c>
      <c r="G53" s="88">
        <v>0.5</v>
      </c>
      <c r="H53" s="127">
        <v>1</v>
      </c>
      <c r="I53" s="183">
        <v>42507</v>
      </c>
      <c r="J53" s="188">
        <v>0</v>
      </c>
      <c r="K53" s="159">
        <v>0</v>
      </c>
      <c r="L53" s="159">
        <v>0</v>
      </c>
      <c r="M53" s="189">
        <v>0</v>
      </c>
      <c r="N53" s="195">
        <v>0</v>
      </c>
      <c r="O53" s="196">
        <v>0</v>
      </c>
      <c r="Q53" s="148"/>
      <c r="R53" s="163"/>
      <c r="S53" s="214"/>
      <c r="T53" s="224"/>
      <c r="U53" s="225"/>
      <c r="V53" s="234"/>
      <c r="W53" s="235"/>
      <c r="X53" s="235"/>
      <c r="Y53" s="235"/>
      <c r="Z53" s="235"/>
      <c r="AA53" s="235"/>
      <c r="AB53" s="235"/>
    </row>
    <row r="54" spans="1:28" s="19" customFormat="1" ht="18.75" x14ac:dyDescent="0.3">
      <c r="A54" s="78" t="s">
        <v>120</v>
      </c>
      <c r="B54" s="82" t="s">
        <v>121</v>
      </c>
      <c r="C54" s="79" t="s">
        <v>58</v>
      </c>
      <c r="D54" s="84" t="s">
        <v>117</v>
      </c>
      <c r="E54" s="79" t="s">
        <v>8</v>
      </c>
      <c r="F54" s="38" t="s">
        <v>9</v>
      </c>
      <c r="G54" s="88">
        <v>0.67</v>
      </c>
      <c r="H54" s="127">
        <v>1</v>
      </c>
      <c r="I54" s="183">
        <v>40974</v>
      </c>
      <c r="J54" s="188">
        <v>0</v>
      </c>
      <c r="K54" s="159">
        <v>0</v>
      </c>
      <c r="L54" s="159">
        <v>0</v>
      </c>
      <c r="M54" s="189">
        <v>0</v>
      </c>
      <c r="N54" s="195">
        <v>0</v>
      </c>
      <c r="O54" s="196">
        <v>1.8200000000000001E-2</v>
      </c>
      <c r="Q54" s="148"/>
      <c r="R54" s="163"/>
      <c r="S54" s="214"/>
      <c r="T54" s="224"/>
      <c r="U54" s="225"/>
      <c r="V54" s="234"/>
      <c r="W54" s="235"/>
      <c r="X54" s="235"/>
      <c r="Y54" s="235"/>
      <c r="Z54" s="235"/>
      <c r="AA54" s="235"/>
      <c r="AB54" s="235"/>
    </row>
    <row r="55" spans="1:28" s="19" customFormat="1" ht="18.75" x14ac:dyDescent="0.3">
      <c r="A55" s="78" t="s">
        <v>122</v>
      </c>
      <c r="B55" s="82" t="s">
        <v>123</v>
      </c>
      <c r="C55" s="79" t="s">
        <v>58</v>
      </c>
      <c r="D55" s="84" t="s">
        <v>117</v>
      </c>
      <c r="E55" s="79" t="s">
        <v>8</v>
      </c>
      <c r="F55" s="38" t="s">
        <v>9</v>
      </c>
      <c r="G55" s="88">
        <v>0.31</v>
      </c>
      <c r="H55" s="48">
        <v>0.55369999999999997</v>
      </c>
      <c r="I55" s="183">
        <v>42845</v>
      </c>
      <c r="J55" s="188">
        <v>3.2000000000000002E-3</v>
      </c>
      <c r="K55" s="159">
        <v>1.6000000000000001E-3</v>
      </c>
      <c r="L55" s="159">
        <v>0</v>
      </c>
      <c r="M55" s="189">
        <v>1.1000000000000001E-3</v>
      </c>
      <c r="N55" s="193">
        <v>3.8E-3</v>
      </c>
      <c r="O55" s="194">
        <v>5.1999999999999998E-3</v>
      </c>
      <c r="Q55" s="148"/>
      <c r="R55" s="163"/>
      <c r="S55" s="214"/>
      <c r="T55" s="224"/>
      <c r="U55" s="225"/>
      <c r="V55" s="234"/>
      <c r="W55" s="235"/>
      <c r="X55" s="235"/>
      <c r="Y55" s="235"/>
      <c r="Z55" s="235"/>
      <c r="AA55" s="235"/>
      <c r="AB55" s="235"/>
    </row>
    <row r="56" spans="1:28" s="19" customFormat="1" ht="18.75" x14ac:dyDescent="0.3">
      <c r="A56" s="78" t="s">
        <v>124</v>
      </c>
      <c r="B56" s="82" t="s">
        <v>125</v>
      </c>
      <c r="C56" s="79" t="s">
        <v>58</v>
      </c>
      <c r="D56" s="84" t="s">
        <v>117</v>
      </c>
      <c r="E56" s="79" t="s">
        <v>8</v>
      </c>
      <c r="F56" s="38" t="s">
        <v>9</v>
      </c>
      <c r="G56" s="88">
        <v>0.61</v>
      </c>
      <c r="H56" s="127">
        <v>1</v>
      </c>
      <c r="I56" s="183">
        <v>42023</v>
      </c>
      <c r="J56" s="188">
        <v>0.3221</v>
      </c>
      <c r="K56" s="159">
        <v>0.31469999999999998</v>
      </c>
      <c r="L56" s="159">
        <v>0.2823</v>
      </c>
      <c r="M56" s="189">
        <v>0.32879999999999998</v>
      </c>
      <c r="N56" s="193">
        <v>0.26490000000000002</v>
      </c>
      <c r="O56" s="194">
        <v>0.25750000000000001</v>
      </c>
      <c r="Q56" s="171"/>
      <c r="R56" s="163"/>
      <c r="S56" s="214"/>
      <c r="T56" s="224"/>
      <c r="U56" s="225"/>
      <c r="V56" s="234"/>
      <c r="W56" s="235"/>
      <c r="X56" s="235"/>
      <c r="Y56" s="235"/>
      <c r="Z56" s="235"/>
      <c r="AA56" s="235"/>
      <c r="AB56" s="235"/>
    </row>
    <row r="57" spans="1:28" s="19" customFormat="1" ht="18.75" customHeight="1" x14ac:dyDescent="0.25">
      <c r="A57" s="78" t="s">
        <v>126</v>
      </c>
      <c r="B57" s="82" t="s">
        <v>127</v>
      </c>
      <c r="C57" s="79" t="s">
        <v>58</v>
      </c>
      <c r="D57" s="84" t="s">
        <v>117</v>
      </c>
      <c r="E57" s="79" t="s">
        <v>8</v>
      </c>
      <c r="F57" s="124" t="s">
        <v>227</v>
      </c>
      <c r="G57" s="88">
        <v>0.1</v>
      </c>
      <c r="H57" s="128"/>
      <c r="I57" s="185"/>
      <c r="J57" s="220"/>
      <c r="K57" s="208"/>
      <c r="L57" s="208"/>
      <c r="M57" s="223"/>
      <c r="N57" s="220"/>
      <c r="O57" s="223"/>
      <c r="Q57" s="148"/>
      <c r="R57" s="163"/>
      <c r="S57" s="214"/>
      <c r="T57" s="224"/>
      <c r="U57" s="225"/>
      <c r="V57" s="234"/>
      <c r="W57" s="235"/>
      <c r="X57" s="235"/>
      <c r="Y57" s="235"/>
      <c r="Z57" s="235"/>
      <c r="AA57" s="235"/>
      <c r="AB57" s="235"/>
    </row>
    <row r="58" spans="1:28" s="19" customFormat="1" ht="18.75" x14ac:dyDescent="0.3">
      <c r="A58" s="78" t="s">
        <v>128</v>
      </c>
      <c r="B58" s="82" t="s">
        <v>129</v>
      </c>
      <c r="C58" s="79" t="s">
        <v>58</v>
      </c>
      <c r="D58" s="84" t="s">
        <v>117</v>
      </c>
      <c r="E58" s="79" t="s">
        <v>8</v>
      </c>
      <c r="F58" s="38" t="s">
        <v>9</v>
      </c>
      <c r="G58" s="88">
        <v>0.17</v>
      </c>
      <c r="H58" s="48">
        <v>0</v>
      </c>
      <c r="I58" s="183">
        <v>42893</v>
      </c>
      <c r="J58" s="188">
        <v>0</v>
      </c>
      <c r="K58" s="159">
        <v>0</v>
      </c>
      <c r="L58" s="159">
        <v>0</v>
      </c>
      <c r="M58" s="189">
        <v>0</v>
      </c>
      <c r="N58" s="195">
        <v>0</v>
      </c>
      <c r="O58" s="196">
        <v>0</v>
      </c>
      <c r="Q58" s="148"/>
      <c r="R58" s="163"/>
      <c r="S58" s="214"/>
      <c r="T58" s="224"/>
      <c r="U58" s="225"/>
      <c r="V58" s="234"/>
      <c r="W58" s="235"/>
      <c r="X58" s="235"/>
      <c r="Y58" s="235"/>
      <c r="Z58" s="235"/>
      <c r="AA58" s="235"/>
      <c r="AB58" s="235"/>
    </row>
    <row r="59" spans="1:28" s="19" customFormat="1" ht="18.75" x14ac:dyDescent="0.3">
      <c r="A59" s="78" t="s">
        <v>130</v>
      </c>
      <c r="B59" s="82" t="s">
        <v>131</v>
      </c>
      <c r="C59" s="79" t="s">
        <v>58</v>
      </c>
      <c r="D59" s="84" t="s">
        <v>117</v>
      </c>
      <c r="E59" s="79" t="s">
        <v>8</v>
      </c>
      <c r="F59" s="38" t="s">
        <v>9</v>
      </c>
      <c r="G59" s="88">
        <v>0.14000000000000001</v>
      </c>
      <c r="H59" s="127">
        <v>0.1401</v>
      </c>
      <c r="I59" s="183">
        <v>42678</v>
      </c>
      <c r="J59" s="188">
        <v>0</v>
      </c>
      <c r="K59" s="159">
        <v>0</v>
      </c>
      <c r="L59" s="159">
        <v>0</v>
      </c>
      <c r="M59" s="189">
        <v>0</v>
      </c>
      <c r="N59" s="195">
        <v>0</v>
      </c>
      <c r="O59" s="196">
        <v>0</v>
      </c>
      <c r="Q59" s="148"/>
      <c r="R59" s="163"/>
      <c r="S59" s="214"/>
      <c r="T59" s="224"/>
      <c r="U59" s="224"/>
      <c r="V59" s="234"/>
      <c r="W59" s="235"/>
      <c r="X59" s="235"/>
      <c r="Y59" s="235"/>
      <c r="Z59" s="235"/>
      <c r="AA59" s="235"/>
      <c r="AB59" s="235"/>
    </row>
    <row r="60" spans="1:28" s="19" customFormat="1" ht="18.75" x14ac:dyDescent="0.3">
      <c r="A60" s="78" t="s">
        <v>132</v>
      </c>
      <c r="B60" s="82" t="s">
        <v>133</v>
      </c>
      <c r="C60" s="79" t="s">
        <v>58</v>
      </c>
      <c r="D60" s="84" t="s">
        <v>117</v>
      </c>
      <c r="E60" s="79" t="s">
        <v>8</v>
      </c>
      <c r="F60" s="38" t="s">
        <v>9</v>
      </c>
      <c r="G60" s="88">
        <v>0.21</v>
      </c>
      <c r="H60" s="48">
        <v>0.39300000000000002</v>
      </c>
      <c r="I60" s="183">
        <v>43420</v>
      </c>
      <c r="J60" s="188">
        <v>0</v>
      </c>
      <c r="K60" s="159">
        <v>0</v>
      </c>
      <c r="L60" s="159">
        <v>0</v>
      </c>
      <c r="M60" s="189">
        <v>0</v>
      </c>
      <c r="N60" s="195">
        <v>3.7000000000000002E-3</v>
      </c>
      <c r="O60" s="196">
        <v>3.0099999999999998E-2</v>
      </c>
      <c r="Q60" s="171"/>
      <c r="R60" s="163"/>
      <c r="S60" s="214"/>
      <c r="T60" s="224"/>
      <c r="U60" s="225"/>
      <c r="V60" s="234"/>
      <c r="W60" s="235"/>
      <c r="X60" s="235"/>
      <c r="Y60" s="235"/>
      <c r="Z60" s="235"/>
      <c r="AA60" s="235"/>
      <c r="AB60" s="235"/>
    </row>
    <row r="61" spans="1:28" s="19" customFormat="1" ht="18.75" x14ac:dyDescent="0.3">
      <c r="A61" s="78" t="s">
        <v>134</v>
      </c>
      <c r="B61" s="82" t="s">
        <v>135</v>
      </c>
      <c r="C61" s="79" t="s">
        <v>58</v>
      </c>
      <c r="D61" s="84" t="s">
        <v>117</v>
      </c>
      <c r="E61" s="79" t="s">
        <v>8</v>
      </c>
      <c r="F61" s="38" t="s">
        <v>9</v>
      </c>
      <c r="G61" s="88">
        <v>0.52</v>
      </c>
      <c r="H61" s="127">
        <v>1</v>
      </c>
      <c r="I61" s="183">
        <v>42501</v>
      </c>
      <c r="J61" s="188">
        <v>0.1797</v>
      </c>
      <c r="K61" s="159">
        <v>0.1595</v>
      </c>
      <c r="L61" s="159">
        <v>0.14199999999999999</v>
      </c>
      <c r="M61" s="189">
        <v>0.16059999999999999</v>
      </c>
      <c r="N61" s="193">
        <v>0.1472</v>
      </c>
      <c r="O61" s="194">
        <v>0.1741</v>
      </c>
      <c r="Q61" s="148"/>
      <c r="R61" s="163"/>
      <c r="S61" s="214"/>
      <c r="T61" s="224"/>
      <c r="U61" s="225"/>
      <c r="V61" s="234"/>
      <c r="W61" s="235"/>
      <c r="X61" s="235"/>
      <c r="Y61" s="235"/>
      <c r="Z61" s="235"/>
      <c r="AA61" s="235"/>
      <c r="AB61" s="235"/>
    </row>
    <row r="62" spans="1:28" s="19" customFormat="1" ht="18.75" x14ac:dyDescent="0.3">
      <c r="A62" s="78" t="s">
        <v>136</v>
      </c>
      <c r="B62" s="82" t="s">
        <v>137</v>
      </c>
      <c r="C62" s="79" t="s">
        <v>58</v>
      </c>
      <c r="D62" s="84" t="s">
        <v>117</v>
      </c>
      <c r="E62" s="79" t="s">
        <v>8</v>
      </c>
      <c r="F62" s="38" t="s">
        <v>9</v>
      </c>
      <c r="G62" s="88">
        <v>0.49</v>
      </c>
      <c r="H62" s="127">
        <v>1</v>
      </c>
      <c r="I62" s="183">
        <v>42060</v>
      </c>
      <c r="J62" s="188">
        <v>0.55130000000000001</v>
      </c>
      <c r="K62" s="159">
        <v>0.52969999999999995</v>
      </c>
      <c r="L62" s="159">
        <v>0.26019999999999999</v>
      </c>
      <c r="M62" s="189">
        <v>0.59119999999999995</v>
      </c>
      <c r="N62" s="193">
        <v>0.42909999999999998</v>
      </c>
      <c r="O62" s="194">
        <v>0.38009999999999999</v>
      </c>
      <c r="Q62" s="148"/>
      <c r="R62" s="163"/>
      <c r="S62" s="214"/>
      <c r="T62" s="224"/>
      <c r="U62" s="225"/>
      <c r="V62" s="234"/>
      <c r="W62" s="235"/>
      <c r="X62" s="235"/>
      <c r="Y62" s="235"/>
      <c r="Z62" s="235"/>
      <c r="AA62" s="235"/>
      <c r="AB62" s="235"/>
    </row>
    <row r="63" spans="1:28" s="19" customFormat="1" ht="18.75" x14ac:dyDescent="0.3">
      <c r="A63" s="78" t="s">
        <v>138</v>
      </c>
      <c r="B63" s="82" t="s">
        <v>139</v>
      </c>
      <c r="C63" s="79" t="s">
        <v>58</v>
      </c>
      <c r="D63" s="84" t="s">
        <v>117</v>
      </c>
      <c r="E63" s="79" t="s">
        <v>140</v>
      </c>
      <c r="F63" s="124" t="s">
        <v>227</v>
      </c>
      <c r="G63" s="88">
        <v>0.1</v>
      </c>
      <c r="H63" s="128"/>
      <c r="I63" s="185"/>
      <c r="J63" s="188"/>
      <c r="K63" s="159"/>
      <c r="L63" s="159"/>
      <c r="M63" s="189"/>
      <c r="N63" s="195"/>
      <c r="O63" s="196"/>
      <c r="Q63" s="148"/>
      <c r="R63" s="163"/>
      <c r="S63" s="214"/>
      <c r="T63" s="224"/>
      <c r="U63" s="225"/>
      <c r="V63" s="234"/>
      <c r="W63" s="235"/>
      <c r="X63" s="235"/>
      <c r="Y63" s="235"/>
      <c r="Z63" s="235"/>
      <c r="AA63" s="235"/>
      <c r="AB63" s="235"/>
    </row>
    <row r="64" spans="1:28" s="19" customFormat="1" ht="18.75" x14ac:dyDescent="0.3">
      <c r="A64" s="78" t="s">
        <v>141</v>
      </c>
      <c r="B64" s="82" t="s">
        <v>142</v>
      </c>
      <c r="C64" s="79" t="s">
        <v>58</v>
      </c>
      <c r="D64" s="84" t="s">
        <v>117</v>
      </c>
      <c r="E64" s="79" t="s">
        <v>8</v>
      </c>
      <c r="F64" s="38" t="s">
        <v>9</v>
      </c>
      <c r="G64" s="88">
        <v>0.38</v>
      </c>
      <c r="H64" s="127">
        <v>1</v>
      </c>
      <c r="I64" s="183">
        <v>42116</v>
      </c>
      <c r="J64" s="188">
        <v>0.35759999999999997</v>
      </c>
      <c r="K64" s="159">
        <v>0.33160000000000001</v>
      </c>
      <c r="L64" s="159">
        <v>0.29909999999999998</v>
      </c>
      <c r="M64" s="189">
        <v>0.35199999999999998</v>
      </c>
      <c r="N64" s="193">
        <v>0.25890000000000002</v>
      </c>
      <c r="O64" s="194">
        <v>0.20399999999999999</v>
      </c>
      <c r="Q64" s="148"/>
      <c r="R64" s="163"/>
      <c r="S64" s="214"/>
      <c r="T64" s="224"/>
      <c r="U64" s="225"/>
      <c r="V64" s="234"/>
      <c r="W64" s="235"/>
      <c r="X64" s="235"/>
      <c r="Y64" s="235"/>
      <c r="Z64" s="235"/>
      <c r="AA64" s="235"/>
      <c r="AB64" s="235"/>
    </row>
    <row r="65" spans="1:28" s="19" customFormat="1" ht="18.75" x14ac:dyDescent="0.3">
      <c r="A65" s="31" t="s">
        <v>143</v>
      </c>
      <c r="B65" s="40" t="s">
        <v>144</v>
      </c>
      <c r="C65" s="35" t="s">
        <v>58</v>
      </c>
      <c r="D65" s="45" t="s">
        <v>55</v>
      </c>
      <c r="E65" s="35" t="s">
        <v>8</v>
      </c>
      <c r="F65" s="38" t="s">
        <v>9</v>
      </c>
      <c r="G65" s="88">
        <v>0.08</v>
      </c>
      <c r="H65" s="48">
        <v>7.8600000000000003E-2</v>
      </c>
      <c r="I65" s="183">
        <v>42124</v>
      </c>
      <c r="J65" s="188">
        <v>0</v>
      </c>
      <c r="K65" s="159">
        <v>0</v>
      </c>
      <c r="L65" s="159">
        <v>0</v>
      </c>
      <c r="M65" s="189">
        <v>0</v>
      </c>
      <c r="N65" s="195">
        <v>0</v>
      </c>
      <c r="O65" s="196">
        <v>0</v>
      </c>
      <c r="Q65" s="148"/>
      <c r="R65" s="163"/>
      <c r="S65" s="214"/>
      <c r="T65" s="224"/>
      <c r="U65" s="225"/>
      <c r="V65" s="234"/>
      <c r="W65" s="235"/>
      <c r="X65" s="235"/>
      <c r="Y65" s="235"/>
      <c r="Z65" s="235"/>
      <c r="AA65" s="235"/>
      <c r="AB65" s="235"/>
    </row>
    <row r="66" spans="1:28" s="19" customFormat="1" ht="18.75" x14ac:dyDescent="0.3">
      <c r="A66" s="31" t="s">
        <v>145</v>
      </c>
      <c r="B66" s="40" t="s">
        <v>146</v>
      </c>
      <c r="C66" s="35" t="s">
        <v>58</v>
      </c>
      <c r="D66" s="45" t="s">
        <v>55</v>
      </c>
      <c r="E66" s="35" t="s">
        <v>8</v>
      </c>
      <c r="F66" s="38" t="s">
        <v>9</v>
      </c>
      <c r="G66" s="88">
        <v>0.45</v>
      </c>
      <c r="H66" s="48">
        <v>0.78669999999999995</v>
      </c>
      <c r="I66" s="183">
        <v>42328</v>
      </c>
      <c r="J66" s="188">
        <v>0</v>
      </c>
      <c r="K66" s="159">
        <v>0</v>
      </c>
      <c r="L66" s="159">
        <v>0</v>
      </c>
      <c r="M66" s="189">
        <v>1.4E-3</v>
      </c>
      <c r="N66" s="193">
        <v>0</v>
      </c>
      <c r="O66" s="194">
        <v>0</v>
      </c>
      <c r="Q66" s="148"/>
      <c r="R66" s="163"/>
      <c r="S66" s="214"/>
      <c r="T66" s="224"/>
      <c r="U66" s="225"/>
      <c r="V66" s="234"/>
      <c r="W66" s="235"/>
      <c r="X66" s="235"/>
      <c r="Y66" s="235"/>
      <c r="Z66" s="235"/>
      <c r="AA66" s="235"/>
      <c r="AB66" s="235"/>
    </row>
    <row r="67" spans="1:28" s="19" customFormat="1" ht="18.75" x14ac:dyDescent="0.3">
      <c r="A67" s="31" t="s">
        <v>147</v>
      </c>
      <c r="B67" s="40" t="s">
        <v>148</v>
      </c>
      <c r="C67" s="35" t="s">
        <v>58</v>
      </c>
      <c r="D67" s="45" t="s">
        <v>55</v>
      </c>
      <c r="E67" s="35" t="s">
        <v>8</v>
      </c>
      <c r="F67" s="38" t="s">
        <v>9</v>
      </c>
      <c r="G67" s="88">
        <v>0.59</v>
      </c>
      <c r="H67" s="127">
        <v>1</v>
      </c>
      <c r="I67" s="183">
        <v>42055</v>
      </c>
      <c r="J67" s="188">
        <v>5.1999999999999998E-3</v>
      </c>
      <c r="K67" s="159">
        <v>1.26E-2</v>
      </c>
      <c r="L67" s="159">
        <v>1.2E-2</v>
      </c>
      <c r="M67" s="189">
        <v>5.5999999999999999E-3</v>
      </c>
      <c r="N67" s="193">
        <v>2.12E-2</v>
      </c>
      <c r="O67" s="194">
        <v>1.5100000000000001E-2</v>
      </c>
      <c r="Q67" s="148"/>
      <c r="R67" s="163"/>
      <c r="S67" s="214"/>
      <c r="T67" s="224"/>
      <c r="U67" s="225"/>
      <c r="V67" s="234"/>
      <c r="W67" s="235"/>
      <c r="X67" s="235"/>
      <c r="Y67" s="235"/>
      <c r="Z67" s="235"/>
      <c r="AA67" s="235"/>
      <c r="AB67" s="235"/>
    </row>
    <row r="68" spans="1:28" s="19" customFormat="1" ht="18.75" x14ac:dyDescent="0.3">
      <c r="A68" s="31" t="s">
        <v>149</v>
      </c>
      <c r="B68" s="40" t="s">
        <v>150</v>
      </c>
      <c r="C68" s="35" t="s">
        <v>58</v>
      </c>
      <c r="D68" s="45" t="s">
        <v>55</v>
      </c>
      <c r="E68" s="35" t="s">
        <v>8</v>
      </c>
      <c r="F68" s="38" t="s">
        <v>9</v>
      </c>
      <c r="G68" s="88">
        <v>0.61</v>
      </c>
      <c r="H68" s="127">
        <v>1</v>
      </c>
      <c r="I68" s="183">
        <v>41698</v>
      </c>
      <c r="J68" s="188">
        <v>0.4219</v>
      </c>
      <c r="K68" s="159">
        <v>0.40949999999999998</v>
      </c>
      <c r="L68" s="159">
        <v>0.44019999999999998</v>
      </c>
      <c r="M68" s="189">
        <v>0.41220000000000001</v>
      </c>
      <c r="N68" s="193">
        <v>0.51529999999999998</v>
      </c>
      <c r="O68" s="194">
        <v>0.51739999999999997</v>
      </c>
      <c r="Q68" s="148"/>
      <c r="R68" s="163"/>
      <c r="S68" s="214"/>
      <c r="T68" s="224"/>
      <c r="U68" s="225"/>
      <c r="V68" s="234"/>
      <c r="W68" s="235"/>
      <c r="X68" s="235"/>
      <c r="Y68" s="235"/>
      <c r="Z68" s="235"/>
      <c r="AA68" s="235"/>
      <c r="AB68" s="235"/>
    </row>
    <row r="69" spans="1:28" s="19" customFormat="1" ht="18.75" x14ac:dyDescent="0.3">
      <c r="A69" s="31" t="s">
        <v>151</v>
      </c>
      <c r="B69" s="40" t="s">
        <v>152</v>
      </c>
      <c r="C69" s="35" t="s">
        <v>58</v>
      </c>
      <c r="D69" s="45" t="s">
        <v>55</v>
      </c>
      <c r="E69" s="35" t="s">
        <v>140</v>
      </c>
      <c r="F69" s="38" t="s">
        <v>9</v>
      </c>
      <c r="G69" s="88">
        <v>0.37</v>
      </c>
      <c r="H69" s="48">
        <v>0.7863</v>
      </c>
      <c r="I69" s="183">
        <v>42516</v>
      </c>
      <c r="J69" s="188">
        <v>7.4999999999999997E-3</v>
      </c>
      <c r="K69" s="159">
        <v>6.3E-3</v>
      </c>
      <c r="L69" s="159">
        <v>4.7999999999999996E-3</v>
      </c>
      <c r="M69" s="189">
        <v>5.3E-3</v>
      </c>
      <c r="N69" s="193">
        <v>2.5000000000000001E-3</v>
      </c>
      <c r="O69" s="194">
        <v>1E-3</v>
      </c>
      <c r="Q69" s="148"/>
      <c r="R69" s="163"/>
      <c r="S69" s="214"/>
      <c r="T69" s="224"/>
      <c r="U69" s="225"/>
      <c r="V69" s="234"/>
      <c r="W69" s="235"/>
      <c r="X69" s="235"/>
      <c r="Y69" s="235"/>
      <c r="Z69" s="235"/>
      <c r="AA69" s="235"/>
      <c r="AB69" s="235"/>
    </row>
    <row r="70" spans="1:28" s="19" customFormat="1" ht="18.75" x14ac:dyDescent="0.3">
      <c r="A70" s="31" t="s">
        <v>153</v>
      </c>
      <c r="B70" s="40" t="s">
        <v>154</v>
      </c>
      <c r="C70" s="35" t="s">
        <v>58</v>
      </c>
      <c r="D70" s="45" t="s">
        <v>55</v>
      </c>
      <c r="E70" s="35" t="s">
        <v>8</v>
      </c>
      <c r="F70" s="38" t="s">
        <v>9</v>
      </c>
      <c r="G70" s="88">
        <v>0.66</v>
      </c>
      <c r="H70" s="48">
        <v>0.99929999999999997</v>
      </c>
      <c r="I70" s="183">
        <v>41691</v>
      </c>
      <c r="J70" s="188">
        <v>0.40039999999999998</v>
      </c>
      <c r="K70" s="159">
        <v>0.34720000000000001</v>
      </c>
      <c r="L70" s="159">
        <v>0.38629999999999998</v>
      </c>
      <c r="M70" s="189">
        <v>0.34410000000000002</v>
      </c>
      <c r="N70" s="193">
        <v>0.3967</v>
      </c>
      <c r="O70" s="194">
        <v>0.3705</v>
      </c>
      <c r="Q70" s="148"/>
      <c r="R70" s="163"/>
      <c r="S70" s="214"/>
      <c r="T70" s="224"/>
      <c r="U70" s="225"/>
      <c r="V70" s="234"/>
      <c r="W70" s="235"/>
      <c r="X70" s="235"/>
      <c r="Y70" s="235"/>
      <c r="Z70" s="235"/>
      <c r="AA70" s="235"/>
      <c r="AB70" s="235"/>
    </row>
    <row r="71" spans="1:28" s="19" customFormat="1" ht="18.75" customHeight="1" x14ac:dyDescent="0.3">
      <c r="A71" s="31" t="s">
        <v>45</v>
      </c>
      <c r="B71" s="40" t="s">
        <v>51</v>
      </c>
      <c r="C71" s="35" t="s">
        <v>58</v>
      </c>
      <c r="D71" s="45" t="s">
        <v>55</v>
      </c>
      <c r="E71" s="35" t="s">
        <v>8</v>
      </c>
      <c r="F71" s="38" t="s">
        <v>9</v>
      </c>
      <c r="G71" s="28">
        <v>0.43</v>
      </c>
      <c r="H71" s="127">
        <v>0.82799999999999996</v>
      </c>
      <c r="I71" s="186">
        <v>42167</v>
      </c>
      <c r="J71" s="222">
        <v>0</v>
      </c>
      <c r="K71" s="222">
        <v>0</v>
      </c>
      <c r="L71" s="222">
        <v>0</v>
      </c>
      <c r="M71" s="222">
        <v>0</v>
      </c>
      <c r="N71" s="221">
        <v>0</v>
      </c>
      <c r="O71" s="221">
        <v>0</v>
      </c>
      <c r="Q71" s="148"/>
      <c r="R71" s="163"/>
      <c r="S71" s="214"/>
      <c r="T71" s="224"/>
      <c r="U71" s="225"/>
      <c r="V71" s="234"/>
      <c r="W71" s="235"/>
      <c r="X71" s="235"/>
      <c r="Y71" s="235"/>
      <c r="Z71" s="235"/>
      <c r="AA71" s="235"/>
      <c r="AB71" s="235"/>
    </row>
    <row r="72" spans="1:28" s="19" customFormat="1" ht="18.75" x14ac:dyDescent="0.3">
      <c r="A72" s="33" t="s">
        <v>155</v>
      </c>
      <c r="B72" s="42" t="s">
        <v>156</v>
      </c>
      <c r="C72" s="37" t="s">
        <v>58</v>
      </c>
      <c r="D72" s="47" t="s">
        <v>56</v>
      </c>
      <c r="E72" s="37" t="s">
        <v>8</v>
      </c>
      <c r="F72" s="38" t="s">
        <v>9</v>
      </c>
      <c r="G72" s="88">
        <v>0.53</v>
      </c>
      <c r="H72" s="127">
        <v>1</v>
      </c>
      <c r="I72" s="183">
        <v>41956</v>
      </c>
      <c r="J72" s="188">
        <v>0.26319999999999999</v>
      </c>
      <c r="K72" s="159">
        <v>0.21299999999999999</v>
      </c>
      <c r="L72" s="159">
        <v>0.20949999999999999</v>
      </c>
      <c r="M72" s="189">
        <v>0.24460000000000001</v>
      </c>
      <c r="N72" s="193">
        <v>0.25650000000000001</v>
      </c>
      <c r="O72" s="194">
        <v>0.2084</v>
      </c>
      <c r="Q72" s="148"/>
      <c r="R72" s="163"/>
      <c r="S72" s="214"/>
      <c r="T72" s="224"/>
      <c r="U72" s="225"/>
      <c r="V72" s="234"/>
      <c r="W72" s="235"/>
      <c r="X72" s="235"/>
      <c r="Y72" s="235"/>
      <c r="Z72" s="235"/>
      <c r="AA72" s="235"/>
      <c r="AB72" s="235"/>
    </row>
    <row r="73" spans="1:28" s="19" customFormat="1" ht="18.75" x14ac:dyDescent="0.3">
      <c r="A73" s="33" t="s">
        <v>157</v>
      </c>
      <c r="B73" s="42" t="s">
        <v>158</v>
      </c>
      <c r="C73" s="37" t="s">
        <v>58</v>
      </c>
      <c r="D73" s="47" t="s">
        <v>56</v>
      </c>
      <c r="E73" s="37" t="s">
        <v>8</v>
      </c>
      <c r="F73" s="38" t="s">
        <v>9</v>
      </c>
      <c r="G73" s="88">
        <v>0.57999999999999996</v>
      </c>
      <c r="H73" s="127">
        <v>1</v>
      </c>
      <c r="I73" s="183">
        <v>42320</v>
      </c>
      <c r="J73" s="188">
        <v>0.34100000000000003</v>
      </c>
      <c r="K73" s="159">
        <v>0.28720000000000001</v>
      </c>
      <c r="L73" s="159">
        <v>0.30370000000000003</v>
      </c>
      <c r="M73" s="189">
        <v>0.3357</v>
      </c>
      <c r="N73" s="193">
        <v>0.26500000000000001</v>
      </c>
      <c r="O73" s="194">
        <v>0.26</v>
      </c>
      <c r="Q73" s="148"/>
      <c r="R73" s="163"/>
      <c r="S73" s="214"/>
      <c r="T73" s="224"/>
      <c r="U73" s="225"/>
      <c r="V73" s="234"/>
      <c r="W73" s="235"/>
      <c r="X73" s="235"/>
      <c r="Y73" s="235"/>
      <c r="Z73" s="235"/>
      <c r="AA73" s="235"/>
      <c r="AB73" s="235"/>
    </row>
    <row r="74" spans="1:28" s="19" customFormat="1" ht="18.75" x14ac:dyDescent="0.3">
      <c r="A74" s="33" t="s">
        <v>159</v>
      </c>
      <c r="B74" s="42" t="s">
        <v>160</v>
      </c>
      <c r="C74" s="37" t="s">
        <v>58</v>
      </c>
      <c r="D74" s="47" t="s">
        <v>56</v>
      </c>
      <c r="E74" s="37" t="s">
        <v>8</v>
      </c>
      <c r="F74" s="124" t="s">
        <v>227</v>
      </c>
      <c r="G74" s="88">
        <v>0.15</v>
      </c>
      <c r="H74" s="128"/>
      <c r="I74" s="185"/>
      <c r="J74" s="188"/>
      <c r="K74" s="159"/>
      <c r="L74" s="159"/>
      <c r="M74" s="189"/>
      <c r="N74" s="195"/>
      <c r="O74" s="196"/>
      <c r="Q74" s="148"/>
      <c r="R74" s="163"/>
      <c r="S74" s="214"/>
      <c r="T74" s="224"/>
      <c r="U74" s="225"/>
      <c r="V74" s="234"/>
      <c r="W74" s="235"/>
      <c r="X74" s="235"/>
      <c r="Y74" s="235"/>
      <c r="Z74" s="235"/>
      <c r="AA74" s="235"/>
      <c r="AB74" s="235"/>
    </row>
    <row r="75" spans="1:28" s="19" customFormat="1" ht="18.75" x14ac:dyDescent="0.3">
      <c r="A75" s="33" t="s">
        <v>161</v>
      </c>
      <c r="B75" s="42" t="s">
        <v>162</v>
      </c>
      <c r="C75" s="37" t="s">
        <v>58</v>
      </c>
      <c r="D75" s="47" t="s">
        <v>56</v>
      </c>
      <c r="E75" s="37" t="s">
        <v>140</v>
      </c>
      <c r="F75" s="38" t="s">
        <v>9</v>
      </c>
      <c r="G75" s="88">
        <v>0.16</v>
      </c>
      <c r="H75" s="48">
        <v>0.1903</v>
      </c>
      <c r="I75" s="183">
        <v>42530</v>
      </c>
      <c r="J75" s="188">
        <v>0.1067</v>
      </c>
      <c r="K75" s="159">
        <v>8.7499999999999994E-2</v>
      </c>
      <c r="L75" s="159">
        <v>9.3700000000000006E-2</v>
      </c>
      <c r="M75" s="189">
        <v>9.9699999999999997E-2</v>
      </c>
      <c r="N75" s="193">
        <v>0.1341</v>
      </c>
      <c r="O75" s="194">
        <v>0.1172</v>
      </c>
      <c r="Q75" s="148"/>
      <c r="R75" s="163"/>
      <c r="S75" s="214"/>
      <c r="T75" s="224"/>
      <c r="U75" s="225"/>
      <c r="V75" s="234"/>
      <c r="W75" s="235"/>
      <c r="X75" s="235"/>
      <c r="Y75" s="235"/>
      <c r="Z75" s="235"/>
      <c r="AA75" s="235"/>
      <c r="AB75" s="235"/>
    </row>
    <row r="76" spans="1:28" s="19" customFormat="1" ht="18.75" x14ac:dyDescent="0.3">
      <c r="A76" s="33" t="s">
        <v>46</v>
      </c>
      <c r="B76" s="42" t="s">
        <v>52</v>
      </c>
      <c r="C76" s="37" t="s">
        <v>58</v>
      </c>
      <c r="D76" s="47" t="s">
        <v>56</v>
      </c>
      <c r="E76" s="37" t="s">
        <v>8</v>
      </c>
      <c r="F76" s="77" t="s">
        <v>9</v>
      </c>
      <c r="G76" s="28">
        <v>0.36</v>
      </c>
      <c r="H76" s="127">
        <v>0.69589999999999996</v>
      </c>
      <c r="I76" s="186">
        <v>43027</v>
      </c>
      <c r="J76" s="188">
        <v>8.9899999999999994E-2</v>
      </c>
      <c r="K76" s="159">
        <v>9.2299999999999993E-2</v>
      </c>
      <c r="L76" s="159">
        <v>8.7599999999999997E-2</v>
      </c>
      <c r="M76" s="189">
        <v>0.1027</v>
      </c>
      <c r="N76" s="193">
        <v>0.1013</v>
      </c>
      <c r="O76" s="194">
        <v>0.1149</v>
      </c>
      <c r="Q76" s="171"/>
      <c r="R76" s="163"/>
      <c r="S76" s="214"/>
      <c r="T76" s="224"/>
      <c r="U76" s="225"/>
      <c r="V76" s="234"/>
      <c r="W76" s="235"/>
      <c r="X76" s="235"/>
      <c r="Y76" s="235"/>
      <c r="Z76" s="235"/>
      <c r="AA76" s="235"/>
      <c r="AB76" s="235"/>
    </row>
    <row r="77" spans="1:28" s="19" customFormat="1" ht="18.75" x14ac:dyDescent="0.3">
      <c r="A77" s="33" t="s">
        <v>163</v>
      </c>
      <c r="B77" s="42" t="s">
        <v>164</v>
      </c>
      <c r="C77" s="37" t="s">
        <v>58</v>
      </c>
      <c r="D77" s="47" t="s">
        <v>56</v>
      </c>
      <c r="E77" s="37" t="s">
        <v>8</v>
      </c>
      <c r="F77" s="38" t="s">
        <v>9</v>
      </c>
      <c r="G77" s="88">
        <v>0.59</v>
      </c>
      <c r="H77" s="127">
        <v>1</v>
      </c>
      <c r="I77" s="183">
        <v>42277</v>
      </c>
      <c r="J77" s="188">
        <v>0.2641</v>
      </c>
      <c r="K77" s="159">
        <v>0.24490000000000001</v>
      </c>
      <c r="L77" s="159">
        <v>0.25690000000000002</v>
      </c>
      <c r="M77" s="189">
        <v>0.26919999999999999</v>
      </c>
      <c r="N77" s="193">
        <v>0.2447</v>
      </c>
      <c r="O77" s="194">
        <v>0.2336</v>
      </c>
      <c r="Q77" s="148"/>
      <c r="R77" s="163"/>
      <c r="S77" s="214"/>
      <c r="T77" s="224"/>
      <c r="U77" s="225"/>
      <c r="V77" s="234"/>
      <c r="W77" s="235"/>
      <c r="X77" s="235"/>
      <c r="Y77" s="235"/>
      <c r="Z77" s="235"/>
      <c r="AA77" s="235"/>
      <c r="AB77" s="235"/>
    </row>
    <row r="78" spans="1:28" s="19" customFormat="1" ht="18.75" x14ac:dyDescent="0.3">
      <c r="A78" s="33" t="s">
        <v>165</v>
      </c>
      <c r="B78" s="42" t="s">
        <v>166</v>
      </c>
      <c r="C78" s="37" t="s">
        <v>58</v>
      </c>
      <c r="D78" s="47" t="s">
        <v>56</v>
      </c>
      <c r="E78" s="37" t="s">
        <v>8</v>
      </c>
      <c r="F78" s="38" t="s">
        <v>9</v>
      </c>
      <c r="G78" s="88">
        <v>0.54</v>
      </c>
      <c r="H78" s="127">
        <v>1</v>
      </c>
      <c r="I78" s="183">
        <v>41991</v>
      </c>
      <c r="J78" s="188">
        <v>6.1000000000000004E-3</v>
      </c>
      <c r="K78" s="159">
        <v>6.4999999999999997E-3</v>
      </c>
      <c r="L78" s="159">
        <v>8.8000000000000005E-3</v>
      </c>
      <c r="M78" s="189">
        <v>1.2200000000000001E-2</v>
      </c>
      <c r="N78" s="193">
        <v>1.2999999999999999E-2</v>
      </c>
      <c r="O78" s="194">
        <v>1.0999999999999999E-2</v>
      </c>
      <c r="Q78" s="148"/>
      <c r="R78" s="163"/>
      <c r="S78" s="214"/>
      <c r="T78" s="224"/>
      <c r="U78" s="225"/>
      <c r="V78" s="234"/>
      <c r="W78" s="235"/>
      <c r="X78" s="235"/>
      <c r="Y78" s="235"/>
      <c r="Z78" s="235"/>
      <c r="AA78" s="235"/>
      <c r="AB78" s="235"/>
    </row>
    <row r="79" spans="1:28" s="19" customFormat="1" ht="18.75" x14ac:dyDescent="0.3">
      <c r="A79" s="33" t="s">
        <v>167</v>
      </c>
      <c r="B79" s="42" t="s">
        <v>168</v>
      </c>
      <c r="C79" s="37" t="s">
        <v>58</v>
      </c>
      <c r="D79" s="47" t="s">
        <v>56</v>
      </c>
      <c r="E79" s="37" t="s">
        <v>8</v>
      </c>
      <c r="F79" s="38" t="s">
        <v>9</v>
      </c>
      <c r="G79" s="88">
        <v>0.44</v>
      </c>
      <c r="H79" s="48">
        <v>0.80659999999999998</v>
      </c>
      <c r="I79" s="183">
        <v>42137</v>
      </c>
      <c r="J79" s="188">
        <v>3.0599999999999999E-2</v>
      </c>
      <c r="K79" s="159">
        <v>2.3199999999999998E-2</v>
      </c>
      <c r="L79" s="159">
        <v>2.3199999999999998E-2</v>
      </c>
      <c r="M79" s="189">
        <v>2.3099999999999999E-2</v>
      </c>
      <c r="N79" s="193">
        <v>2.1299999999999999E-2</v>
      </c>
      <c r="O79" s="194">
        <v>1.9900000000000001E-2</v>
      </c>
      <c r="Q79" s="148"/>
      <c r="R79" s="163"/>
      <c r="S79" s="214"/>
      <c r="T79" s="224"/>
      <c r="U79" s="225"/>
      <c r="V79" s="234"/>
      <c r="W79" s="235"/>
      <c r="X79" s="235"/>
      <c r="Y79" s="235"/>
      <c r="Z79" s="235"/>
      <c r="AA79" s="235"/>
      <c r="AB79" s="235"/>
    </row>
    <row r="80" spans="1:28" s="19" customFormat="1" ht="18.75" x14ac:dyDescent="0.3">
      <c r="A80" s="33" t="s">
        <v>169</v>
      </c>
      <c r="B80" s="42" t="s">
        <v>170</v>
      </c>
      <c r="C80" s="37" t="s">
        <v>58</v>
      </c>
      <c r="D80" s="47" t="s">
        <v>56</v>
      </c>
      <c r="E80" s="37" t="s">
        <v>8</v>
      </c>
      <c r="F80" s="38" t="s">
        <v>9</v>
      </c>
      <c r="G80" s="88">
        <v>0.44</v>
      </c>
      <c r="H80" s="127">
        <v>1</v>
      </c>
      <c r="I80" s="183">
        <v>41815</v>
      </c>
      <c r="J80" s="188">
        <v>1.8E-3</v>
      </c>
      <c r="K80" s="159">
        <v>1E-3</v>
      </c>
      <c r="L80" s="159">
        <v>1.2999999999999999E-3</v>
      </c>
      <c r="M80" s="189">
        <v>2.0999999999999999E-3</v>
      </c>
      <c r="N80" s="193">
        <v>1.1000000000000001E-3</v>
      </c>
      <c r="O80" s="194">
        <v>1.8E-3</v>
      </c>
      <c r="Q80" s="148"/>
      <c r="R80" s="163"/>
      <c r="S80" s="214"/>
      <c r="T80" s="224"/>
      <c r="U80" s="225"/>
      <c r="V80" s="234"/>
      <c r="W80" s="235"/>
      <c r="X80" s="235"/>
      <c r="Y80" s="235"/>
      <c r="Z80" s="235"/>
      <c r="AA80" s="235"/>
      <c r="AB80" s="235"/>
    </row>
    <row r="81" spans="1:28" s="19" customFormat="1" ht="18.75" x14ac:dyDescent="0.3">
      <c r="A81" s="33" t="s">
        <v>171</v>
      </c>
      <c r="B81" s="42" t="s">
        <v>172</v>
      </c>
      <c r="C81" s="37" t="s">
        <v>58</v>
      </c>
      <c r="D81" s="47" t="s">
        <v>56</v>
      </c>
      <c r="E81" s="37" t="s">
        <v>8</v>
      </c>
      <c r="F81" s="124" t="s">
        <v>227</v>
      </c>
      <c r="G81" s="88">
        <v>0.23</v>
      </c>
      <c r="H81" s="128"/>
      <c r="I81" s="185"/>
      <c r="J81" s="188"/>
      <c r="K81" s="159"/>
      <c r="L81" s="159"/>
      <c r="M81" s="189"/>
      <c r="N81" s="195"/>
      <c r="O81" s="196"/>
      <c r="Q81" s="148"/>
      <c r="R81" s="163"/>
      <c r="S81" s="214"/>
      <c r="T81" s="224"/>
      <c r="U81" s="225"/>
      <c r="V81" s="234"/>
      <c r="W81" s="235"/>
      <c r="X81" s="235"/>
      <c r="Y81" s="235"/>
      <c r="Z81" s="235"/>
      <c r="AA81" s="235"/>
      <c r="AB81" s="235"/>
    </row>
    <row r="82" spans="1:28" s="19" customFormat="1" ht="18.75" x14ac:dyDescent="0.3">
      <c r="A82" s="32" t="s">
        <v>173</v>
      </c>
      <c r="B82" s="41" t="s">
        <v>174</v>
      </c>
      <c r="C82" s="36" t="s">
        <v>58</v>
      </c>
      <c r="D82" s="46" t="s">
        <v>57</v>
      </c>
      <c r="E82" s="36" t="s">
        <v>8</v>
      </c>
      <c r="F82" s="38" t="s">
        <v>9</v>
      </c>
      <c r="G82" s="88">
        <v>0.42</v>
      </c>
      <c r="H82" s="127">
        <v>1</v>
      </c>
      <c r="I82" s="183">
        <v>42019</v>
      </c>
      <c r="J82" s="188">
        <v>0</v>
      </c>
      <c r="K82" s="159">
        <v>0</v>
      </c>
      <c r="L82" s="159">
        <v>0</v>
      </c>
      <c r="M82" s="189">
        <v>0</v>
      </c>
      <c r="N82" s="195">
        <v>0</v>
      </c>
      <c r="O82" s="196">
        <v>0</v>
      </c>
      <c r="Q82" s="171"/>
      <c r="R82" s="163"/>
      <c r="S82" s="214"/>
      <c r="T82" s="224"/>
      <c r="U82" s="225"/>
      <c r="V82" s="225"/>
      <c r="AB82" s="225"/>
    </row>
    <row r="83" spans="1:28" s="19" customFormat="1" ht="18.75" x14ac:dyDescent="0.3">
      <c r="A83" s="32" t="s">
        <v>175</v>
      </c>
      <c r="B83" s="41" t="s">
        <v>176</v>
      </c>
      <c r="C83" s="36" t="s">
        <v>58</v>
      </c>
      <c r="D83" s="46" t="s">
        <v>57</v>
      </c>
      <c r="E83" s="36" t="s">
        <v>8</v>
      </c>
      <c r="F83" s="38" t="s">
        <v>9</v>
      </c>
      <c r="G83" s="88">
        <v>0.56000000000000005</v>
      </c>
      <c r="H83" s="127">
        <v>1</v>
      </c>
      <c r="I83" s="183">
        <v>41557</v>
      </c>
      <c r="J83" s="188">
        <v>0</v>
      </c>
      <c r="K83" s="159">
        <v>0</v>
      </c>
      <c r="L83" s="159">
        <v>0</v>
      </c>
      <c r="M83" s="189">
        <v>0</v>
      </c>
      <c r="N83" s="195">
        <v>0</v>
      </c>
      <c r="O83" s="194">
        <v>0</v>
      </c>
      <c r="Q83" s="148"/>
      <c r="R83" s="163"/>
      <c r="S83" s="214"/>
      <c r="T83" s="224"/>
      <c r="U83" s="225"/>
      <c r="V83" s="225"/>
      <c r="AB83" s="225"/>
    </row>
    <row r="84" spans="1:28" s="19" customFormat="1" ht="18.75" x14ac:dyDescent="0.3">
      <c r="A84" s="32" t="s">
        <v>177</v>
      </c>
      <c r="B84" s="41" t="s">
        <v>178</v>
      </c>
      <c r="C84" s="36" t="s">
        <v>58</v>
      </c>
      <c r="D84" s="46" t="s">
        <v>57</v>
      </c>
      <c r="E84" s="36" t="s">
        <v>8</v>
      </c>
      <c r="F84" s="38" t="s">
        <v>9</v>
      </c>
      <c r="G84" s="88">
        <v>0.43</v>
      </c>
      <c r="H84" s="127">
        <v>1</v>
      </c>
      <c r="I84" s="183">
        <v>42145</v>
      </c>
      <c r="J84" s="188">
        <v>1.2999999999999999E-3</v>
      </c>
      <c r="K84" s="159">
        <v>2.0999999999999999E-3</v>
      </c>
      <c r="L84" s="159">
        <v>0</v>
      </c>
      <c r="M84" s="189">
        <v>0</v>
      </c>
      <c r="N84" s="193">
        <v>1.1999999999999999E-3</v>
      </c>
      <c r="O84" s="194">
        <v>1.5E-3</v>
      </c>
      <c r="Q84" s="171"/>
      <c r="R84" s="163"/>
      <c r="S84" s="214"/>
      <c r="T84" s="224"/>
      <c r="U84" s="225"/>
      <c r="V84" s="225"/>
      <c r="AB84" s="225"/>
    </row>
    <row r="85" spans="1:28" s="19" customFormat="1" ht="18.75" x14ac:dyDescent="0.3">
      <c r="A85" s="32" t="s">
        <v>179</v>
      </c>
      <c r="B85" s="41" t="s">
        <v>180</v>
      </c>
      <c r="C85" s="36" t="s">
        <v>58</v>
      </c>
      <c r="D85" s="46" t="s">
        <v>57</v>
      </c>
      <c r="E85" s="36" t="s">
        <v>8</v>
      </c>
      <c r="F85" s="38" t="s">
        <v>9</v>
      </c>
      <c r="G85" s="88">
        <v>0.66</v>
      </c>
      <c r="H85" s="127">
        <v>1</v>
      </c>
      <c r="I85" s="183">
        <v>41340</v>
      </c>
      <c r="J85" s="188">
        <v>0</v>
      </c>
      <c r="K85" s="159">
        <v>2.5999999999999999E-3</v>
      </c>
      <c r="L85" s="159">
        <v>0</v>
      </c>
      <c r="M85" s="189">
        <v>1.1999999999999999E-3</v>
      </c>
      <c r="N85" s="195">
        <v>2.2000000000000001E-3</v>
      </c>
      <c r="O85" s="194">
        <v>0</v>
      </c>
      <c r="Q85" s="171"/>
      <c r="R85" s="163"/>
      <c r="S85" s="214"/>
      <c r="T85" s="224"/>
      <c r="U85" s="225"/>
      <c r="V85" s="225"/>
      <c r="AB85" s="225"/>
    </row>
    <row r="86" spans="1:28" s="19" customFormat="1" ht="18.75" x14ac:dyDescent="0.3">
      <c r="A86" s="32" t="s">
        <v>181</v>
      </c>
      <c r="B86" s="41" t="s">
        <v>182</v>
      </c>
      <c r="C86" s="36" t="s">
        <v>58</v>
      </c>
      <c r="D86" s="46" t="s">
        <v>57</v>
      </c>
      <c r="E86" s="36" t="s">
        <v>8</v>
      </c>
      <c r="F86" s="38" t="s">
        <v>9</v>
      </c>
      <c r="G86" s="88">
        <v>0.54</v>
      </c>
      <c r="H86" s="127">
        <v>1</v>
      </c>
      <c r="I86" s="183">
        <v>41558</v>
      </c>
      <c r="J86" s="188">
        <v>0</v>
      </c>
      <c r="K86" s="159">
        <v>0</v>
      </c>
      <c r="L86" s="159">
        <v>0</v>
      </c>
      <c r="M86" s="189">
        <v>0</v>
      </c>
      <c r="N86" s="195">
        <v>1.1000000000000001E-3</v>
      </c>
      <c r="O86" s="196">
        <v>0</v>
      </c>
      <c r="Q86" s="148"/>
      <c r="R86" s="163"/>
      <c r="S86" s="214"/>
      <c r="T86" s="224"/>
      <c r="U86" s="225"/>
      <c r="V86" s="225"/>
      <c r="AB86" s="225"/>
    </row>
    <row r="87" spans="1:28" s="19" customFormat="1" ht="18.75" x14ac:dyDescent="0.3">
      <c r="A87" s="32" t="s">
        <v>47</v>
      </c>
      <c r="B87" s="41" t="s">
        <v>53</v>
      </c>
      <c r="C87" s="36" t="s">
        <v>58</v>
      </c>
      <c r="D87" s="46" t="s">
        <v>57</v>
      </c>
      <c r="E87" s="36" t="s">
        <v>8</v>
      </c>
      <c r="F87" s="38" t="s">
        <v>9</v>
      </c>
      <c r="G87" s="28">
        <v>0.17</v>
      </c>
      <c r="H87" s="127">
        <v>0.22040000000000001</v>
      </c>
      <c r="I87" s="186">
        <v>42507</v>
      </c>
      <c r="J87" s="188">
        <v>0</v>
      </c>
      <c r="K87" s="159">
        <v>0</v>
      </c>
      <c r="L87" s="159">
        <v>0</v>
      </c>
      <c r="M87" s="189">
        <v>0</v>
      </c>
      <c r="N87" s="195">
        <v>0</v>
      </c>
      <c r="O87" s="196">
        <v>0</v>
      </c>
      <c r="Q87" s="148"/>
      <c r="R87" s="163"/>
      <c r="S87" s="214"/>
      <c r="T87" s="224"/>
      <c r="U87" s="225"/>
      <c r="V87" s="225"/>
      <c r="AB87" s="225"/>
    </row>
    <row r="88" spans="1:28" s="19" customFormat="1" ht="18.75" x14ac:dyDescent="0.3">
      <c r="A88" s="32" t="s">
        <v>183</v>
      </c>
      <c r="B88" s="41" t="s">
        <v>184</v>
      </c>
      <c r="C88" s="36" t="s">
        <v>58</v>
      </c>
      <c r="D88" s="46" t="s">
        <v>57</v>
      </c>
      <c r="E88" s="36" t="s">
        <v>8</v>
      </c>
      <c r="F88" s="38" t="s">
        <v>9</v>
      </c>
      <c r="G88" s="88">
        <v>0.35</v>
      </c>
      <c r="H88" s="48">
        <v>0.61329999999999996</v>
      </c>
      <c r="I88" s="183">
        <v>42809</v>
      </c>
      <c r="J88" s="188">
        <v>0</v>
      </c>
      <c r="K88" s="159">
        <v>0</v>
      </c>
      <c r="L88" s="159">
        <v>0</v>
      </c>
      <c r="M88" s="189">
        <v>0</v>
      </c>
      <c r="N88" s="195">
        <v>0</v>
      </c>
      <c r="O88" s="196">
        <v>0</v>
      </c>
      <c r="Q88" s="171"/>
      <c r="R88" s="163"/>
      <c r="S88" s="214"/>
      <c r="T88" s="224"/>
      <c r="U88" s="225"/>
      <c r="V88" s="225"/>
      <c r="AB88" s="225"/>
    </row>
    <row r="89" spans="1:28" s="19" customFormat="1" ht="18.75" x14ac:dyDescent="0.3">
      <c r="A89" s="32" t="s">
        <v>185</v>
      </c>
      <c r="B89" s="41" t="s">
        <v>186</v>
      </c>
      <c r="C89" s="36" t="s">
        <v>58</v>
      </c>
      <c r="D89" s="46" t="s">
        <v>57</v>
      </c>
      <c r="E89" s="36" t="s">
        <v>8</v>
      </c>
      <c r="F89" s="38" t="s">
        <v>9</v>
      </c>
      <c r="G89" s="88">
        <v>0.54</v>
      </c>
      <c r="H89" s="127">
        <v>1</v>
      </c>
      <c r="I89" s="183">
        <v>41955</v>
      </c>
      <c r="J89" s="188">
        <v>7.7000000000000002E-3</v>
      </c>
      <c r="K89" s="159">
        <v>7.6E-3</v>
      </c>
      <c r="L89" s="159">
        <v>1.4E-2</v>
      </c>
      <c r="M89" s="189">
        <v>1.17E-2</v>
      </c>
      <c r="N89" s="193">
        <v>1.37E-2</v>
      </c>
      <c r="O89" s="194">
        <v>6.6E-3</v>
      </c>
      <c r="Q89" s="148"/>
      <c r="R89" s="163"/>
      <c r="S89" s="214"/>
      <c r="T89" s="224"/>
      <c r="U89" s="225"/>
      <c r="V89" s="225"/>
      <c r="AB89" s="225"/>
    </row>
    <row r="90" spans="1:28" s="19" customFormat="1" ht="18.75" x14ac:dyDescent="0.3">
      <c r="A90" s="32" t="s">
        <v>187</v>
      </c>
      <c r="B90" s="41" t="s">
        <v>188</v>
      </c>
      <c r="C90" s="36" t="s">
        <v>58</v>
      </c>
      <c r="D90" s="46" t="s">
        <v>57</v>
      </c>
      <c r="E90" s="36" t="s">
        <v>8</v>
      </c>
      <c r="F90" s="124" t="s">
        <v>227</v>
      </c>
      <c r="G90" s="88">
        <v>0.28999999999999998</v>
      </c>
      <c r="H90" s="128"/>
      <c r="I90" s="185"/>
      <c r="J90" s="188"/>
      <c r="K90" s="159"/>
      <c r="L90" s="159"/>
      <c r="M90" s="189"/>
      <c r="N90" s="195"/>
      <c r="O90" s="196"/>
      <c r="Q90" s="148"/>
      <c r="R90" s="163"/>
      <c r="S90" s="214"/>
      <c r="T90" s="224"/>
      <c r="U90" s="225"/>
      <c r="V90" s="225"/>
      <c r="AB90" s="225"/>
    </row>
    <row r="91" spans="1:28" s="19" customFormat="1" ht="18.75" x14ac:dyDescent="0.3">
      <c r="A91" s="32" t="s">
        <v>189</v>
      </c>
      <c r="B91" s="41" t="s">
        <v>190</v>
      </c>
      <c r="C91" s="36" t="s">
        <v>58</v>
      </c>
      <c r="D91" s="46" t="s">
        <v>57</v>
      </c>
      <c r="E91" s="36" t="s">
        <v>8</v>
      </c>
      <c r="F91" s="38" t="s">
        <v>9</v>
      </c>
      <c r="G91" s="88">
        <v>0.49</v>
      </c>
      <c r="H91" s="127">
        <v>1</v>
      </c>
      <c r="I91" s="183">
        <v>42061</v>
      </c>
      <c r="J91" s="188">
        <v>1.1000000000000001E-3</v>
      </c>
      <c r="K91" s="159">
        <v>1.2999999999999999E-3</v>
      </c>
      <c r="L91" s="159">
        <v>1E-3</v>
      </c>
      <c r="M91" s="189">
        <v>1.5E-3</v>
      </c>
      <c r="N91" s="193">
        <v>2.0999999999999999E-3</v>
      </c>
      <c r="O91" s="194">
        <v>0</v>
      </c>
      <c r="Q91" s="148"/>
      <c r="R91" s="163"/>
      <c r="S91" s="214"/>
      <c r="T91" s="224"/>
      <c r="U91" s="225"/>
      <c r="V91" s="225"/>
      <c r="AB91" s="225"/>
    </row>
    <row r="92" spans="1:28" s="19" customFormat="1" ht="18.75" x14ac:dyDescent="0.3">
      <c r="A92" s="32" t="s">
        <v>191</v>
      </c>
      <c r="B92" s="41" t="s">
        <v>192</v>
      </c>
      <c r="C92" s="36" t="s">
        <v>58</v>
      </c>
      <c r="D92" s="46" t="s">
        <v>57</v>
      </c>
      <c r="E92" s="36" t="s">
        <v>8</v>
      </c>
      <c r="F92" s="38" t="s">
        <v>9</v>
      </c>
      <c r="G92" s="88">
        <v>0.46</v>
      </c>
      <c r="H92" s="127">
        <v>1</v>
      </c>
      <c r="I92" s="183">
        <v>42514</v>
      </c>
      <c r="J92" s="188">
        <v>0.11849999999999999</v>
      </c>
      <c r="K92" s="159">
        <v>0.16980000000000001</v>
      </c>
      <c r="L92" s="159">
        <v>0.17399999999999999</v>
      </c>
      <c r="M92" s="189">
        <v>9.4E-2</v>
      </c>
      <c r="N92" s="193">
        <v>0.20760000000000001</v>
      </c>
      <c r="O92" s="194">
        <v>2.0400000000000001E-2</v>
      </c>
      <c r="Q92" s="148"/>
      <c r="R92" s="163"/>
      <c r="S92" s="214"/>
      <c r="T92" s="224"/>
      <c r="U92" s="225"/>
      <c r="V92" s="225"/>
      <c r="AB92" s="225"/>
    </row>
    <row r="93" spans="1:28" s="19" customFormat="1" ht="18.75" x14ac:dyDescent="0.3">
      <c r="A93" s="32" t="s">
        <v>193</v>
      </c>
      <c r="B93" s="41" t="s">
        <v>194</v>
      </c>
      <c r="C93" s="36" t="s">
        <v>58</v>
      </c>
      <c r="D93" s="46" t="s">
        <v>57</v>
      </c>
      <c r="E93" s="36" t="s">
        <v>8</v>
      </c>
      <c r="F93" s="38" t="s">
        <v>9</v>
      </c>
      <c r="G93" s="88">
        <v>0.64</v>
      </c>
      <c r="H93" s="127">
        <v>1</v>
      </c>
      <c r="I93" s="183">
        <v>41969</v>
      </c>
      <c r="J93" s="188">
        <v>0</v>
      </c>
      <c r="K93" s="159">
        <v>1E-3</v>
      </c>
      <c r="L93" s="159">
        <v>0</v>
      </c>
      <c r="M93" s="189">
        <v>0</v>
      </c>
      <c r="N93" s="195">
        <v>0</v>
      </c>
      <c r="O93" s="196">
        <v>0</v>
      </c>
      <c r="Q93" s="148"/>
      <c r="R93" s="163"/>
      <c r="S93" s="214"/>
      <c r="T93" s="224"/>
      <c r="U93" s="225"/>
      <c r="V93" s="225"/>
      <c r="AB93" s="225"/>
    </row>
    <row r="94" spans="1:28" s="19" customFormat="1" ht="18.75" x14ac:dyDescent="0.3">
      <c r="A94" s="80" t="s">
        <v>195</v>
      </c>
      <c r="B94" s="83" t="s">
        <v>196</v>
      </c>
      <c r="C94" s="81" t="s">
        <v>58</v>
      </c>
      <c r="D94" s="85" t="s">
        <v>197</v>
      </c>
      <c r="E94" s="81" t="s">
        <v>8</v>
      </c>
      <c r="F94" s="38" t="s">
        <v>9</v>
      </c>
      <c r="G94" s="88">
        <v>0.47</v>
      </c>
      <c r="H94" s="48">
        <v>0.68869999999999998</v>
      </c>
      <c r="I94" s="183">
        <v>41240</v>
      </c>
      <c r="J94" s="188">
        <v>3.5700000000000003E-2</v>
      </c>
      <c r="K94" s="159">
        <v>3.2199999999999999E-2</v>
      </c>
      <c r="L94" s="159">
        <v>3.1800000000000002E-2</v>
      </c>
      <c r="M94" s="189">
        <v>1.89E-2</v>
      </c>
      <c r="N94" s="193">
        <v>4.7300000000000002E-2</v>
      </c>
      <c r="O94" s="194">
        <v>2.87E-2</v>
      </c>
      <c r="Q94" s="148"/>
      <c r="R94" s="163"/>
      <c r="S94" s="214"/>
      <c r="T94" s="224"/>
      <c r="U94" s="225"/>
      <c r="V94" s="225"/>
      <c r="AB94" s="225"/>
    </row>
    <row r="95" spans="1:28" s="19" customFormat="1" ht="18.75" x14ac:dyDescent="0.3">
      <c r="A95" s="80" t="s">
        <v>198</v>
      </c>
      <c r="B95" s="83" t="s">
        <v>199</v>
      </c>
      <c r="C95" s="81" t="s">
        <v>58</v>
      </c>
      <c r="D95" s="85" t="s">
        <v>197</v>
      </c>
      <c r="E95" s="81" t="s">
        <v>8</v>
      </c>
      <c r="F95" s="38" t="s">
        <v>9</v>
      </c>
      <c r="G95" s="88">
        <v>0.41</v>
      </c>
      <c r="H95" s="48">
        <v>0.75690000000000002</v>
      </c>
      <c r="I95" s="183">
        <v>42801</v>
      </c>
      <c r="J95" s="188">
        <v>0</v>
      </c>
      <c r="K95" s="159">
        <v>0</v>
      </c>
      <c r="L95" s="159">
        <v>0</v>
      </c>
      <c r="M95" s="189">
        <v>0</v>
      </c>
      <c r="N95" s="195">
        <v>0</v>
      </c>
      <c r="O95" s="196">
        <v>0</v>
      </c>
      <c r="Q95" s="148"/>
      <c r="R95" s="163"/>
      <c r="S95" s="214"/>
      <c r="T95" s="224"/>
      <c r="U95" s="225"/>
      <c r="V95" s="225"/>
      <c r="AB95" s="225"/>
    </row>
    <row r="96" spans="1:28" s="19" customFormat="1" ht="18.75" x14ac:dyDescent="0.3">
      <c r="A96" s="80" t="s">
        <v>200</v>
      </c>
      <c r="B96" s="83" t="s">
        <v>201</v>
      </c>
      <c r="C96" s="81" t="s">
        <v>58</v>
      </c>
      <c r="D96" s="85" t="s">
        <v>197</v>
      </c>
      <c r="E96" s="81" t="s">
        <v>8</v>
      </c>
      <c r="F96" s="38" t="s">
        <v>9</v>
      </c>
      <c r="G96" s="88">
        <v>0.49</v>
      </c>
      <c r="H96" s="48">
        <v>0.83169999999999999</v>
      </c>
      <c r="I96" s="183">
        <v>42165</v>
      </c>
      <c r="J96" s="188">
        <v>0</v>
      </c>
      <c r="K96" s="159">
        <v>0</v>
      </c>
      <c r="L96" s="159">
        <v>0</v>
      </c>
      <c r="M96" s="189">
        <v>0</v>
      </c>
      <c r="N96" s="195">
        <v>0</v>
      </c>
      <c r="O96" s="196">
        <v>0</v>
      </c>
      <c r="R96" s="163"/>
      <c r="S96" s="214"/>
      <c r="T96" s="224"/>
      <c r="U96" s="225"/>
      <c r="V96" s="225"/>
      <c r="AB96" s="225"/>
    </row>
    <row r="97" spans="1:28" s="19" customFormat="1" ht="18.75" x14ac:dyDescent="0.3">
      <c r="A97" s="80" t="s">
        <v>202</v>
      </c>
      <c r="B97" s="83" t="s">
        <v>203</v>
      </c>
      <c r="C97" s="81" t="s">
        <v>58</v>
      </c>
      <c r="D97" s="85" t="s">
        <v>197</v>
      </c>
      <c r="E97" s="81" t="s">
        <v>8</v>
      </c>
      <c r="F97" s="38" t="s">
        <v>9</v>
      </c>
      <c r="G97" s="88">
        <v>0.43</v>
      </c>
      <c r="H97" s="48">
        <v>0.65110000000000001</v>
      </c>
      <c r="I97" s="183">
        <v>43208</v>
      </c>
      <c r="J97" s="188">
        <v>0</v>
      </c>
      <c r="K97" s="159">
        <v>0</v>
      </c>
      <c r="L97" s="159">
        <v>0</v>
      </c>
      <c r="M97" s="189">
        <v>0</v>
      </c>
      <c r="N97" s="195">
        <v>0</v>
      </c>
      <c r="O97" s="196">
        <v>0</v>
      </c>
      <c r="Q97" s="169"/>
      <c r="R97" s="163"/>
      <c r="AB97" s="210"/>
    </row>
    <row r="98" spans="1:28" s="19" customFormat="1" ht="18.75" x14ac:dyDescent="0.3">
      <c r="A98" s="80" t="s">
        <v>204</v>
      </c>
      <c r="B98" s="83" t="s">
        <v>205</v>
      </c>
      <c r="C98" s="81" t="s">
        <v>58</v>
      </c>
      <c r="D98" s="85" t="s">
        <v>197</v>
      </c>
      <c r="E98" s="81" t="s">
        <v>8</v>
      </c>
      <c r="F98" s="38" t="s">
        <v>9</v>
      </c>
      <c r="G98" s="88">
        <v>0.66</v>
      </c>
      <c r="H98" s="127">
        <v>1</v>
      </c>
      <c r="I98" s="183">
        <v>41970</v>
      </c>
      <c r="J98" s="188">
        <v>0</v>
      </c>
      <c r="K98" s="159">
        <v>0</v>
      </c>
      <c r="L98" s="159">
        <v>0</v>
      </c>
      <c r="M98" s="189">
        <v>0</v>
      </c>
      <c r="N98" s="195">
        <v>0</v>
      </c>
      <c r="O98" s="196">
        <v>0</v>
      </c>
      <c r="Q98" s="169"/>
      <c r="R98" s="163"/>
      <c r="AB98" s="210"/>
    </row>
    <row r="99" spans="1:28" s="19" customFormat="1" ht="18.75" x14ac:dyDescent="0.3">
      <c r="A99" s="80" t="s">
        <v>206</v>
      </c>
      <c r="B99" s="83" t="s">
        <v>207</v>
      </c>
      <c r="C99" s="81" t="s">
        <v>58</v>
      </c>
      <c r="D99" s="85" t="s">
        <v>197</v>
      </c>
      <c r="E99" s="81" t="s">
        <v>8</v>
      </c>
      <c r="F99" s="38" t="s">
        <v>9</v>
      </c>
      <c r="G99" s="88">
        <v>0.62</v>
      </c>
      <c r="H99" s="127">
        <v>0.92869999999999997</v>
      </c>
      <c r="I99" s="183">
        <v>42514</v>
      </c>
      <c r="J99" s="188">
        <v>0</v>
      </c>
      <c r="K99" s="159">
        <v>0</v>
      </c>
      <c r="L99" s="159">
        <v>0</v>
      </c>
      <c r="M99" s="189">
        <v>0</v>
      </c>
      <c r="N99" s="195">
        <v>8.6E-3</v>
      </c>
      <c r="O99" s="196">
        <v>0.15609999999999999</v>
      </c>
      <c r="Q99" s="169"/>
      <c r="R99" s="163"/>
      <c r="AB99" s="210"/>
    </row>
    <row r="100" spans="1:28" s="19" customFormat="1" ht="18.75" x14ac:dyDescent="0.3">
      <c r="A100" s="80" t="s">
        <v>208</v>
      </c>
      <c r="B100" s="83" t="s">
        <v>209</v>
      </c>
      <c r="C100" s="81" t="s">
        <v>58</v>
      </c>
      <c r="D100" s="85" t="s">
        <v>197</v>
      </c>
      <c r="E100" s="81" t="s">
        <v>8</v>
      </c>
      <c r="F100" s="38" t="s">
        <v>9</v>
      </c>
      <c r="G100" s="88">
        <v>0.28000000000000003</v>
      </c>
      <c r="H100" s="48">
        <v>0.78200000000000003</v>
      </c>
      <c r="I100" s="183">
        <v>42310</v>
      </c>
      <c r="J100" s="188">
        <v>0</v>
      </c>
      <c r="K100" s="159">
        <v>0</v>
      </c>
      <c r="L100" s="159">
        <v>0</v>
      </c>
      <c r="M100" s="189">
        <v>0</v>
      </c>
      <c r="N100" s="195">
        <v>0</v>
      </c>
      <c r="O100" s="196">
        <v>0</v>
      </c>
      <c r="Q100" s="169"/>
      <c r="R100" s="163"/>
      <c r="AB100" s="170"/>
    </row>
    <row r="101" spans="1:28" s="19" customFormat="1" ht="19.5" customHeight="1" thickBot="1" x14ac:dyDescent="0.35">
      <c r="A101" s="80" t="s">
        <v>210</v>
      </c>
      <c r="B101" s="83" t="s">
        <v>211</v>
      </c>
      <c r="C101" s="81" t="s">
        <v>58</v>
      </c>
      <c r="D101" s="85" t="s">
        <v>197</v>
      </c>
      <c r="E101" s="81" t="s">
        <v>8</v>
      </c>
      <c r="F101" s="38" t="s">
        <v>9</v>
      </c>
      <c r="G101" s="88">
        <v>0.59</v>
      </c>
      <c r="H101" s="127">
        <v>1</v>
      </c>
      <c r="I101" s="183">
        <v>42293</v>
      </c>
      <c r="J101" s="190">
        <v>1.9E-3</v>
      </c>
      <c r="K101" s="191">
        <v>1.9E-3</v>
      </c>
      <c r="L101" s="191">
        <v>3.3E-3</v>
      </c>
      <c r="M101" s="192">
        <v>2.3999999999999998E-3</v>
      </c>
      <c r="N101" s="205">
        <v>2.5999999999999999E-3</v>
      </c>
      <c r="O101" s="206">
        <v>4.4999999999999997E-3</v>
      </c>
      <c r="Q101" s="169"/>
      <c r="R101" s="163"/>
      <c r="AB101" s="170"/>
    </row>
    <row r="102" spans="1:28" s="19" customFormat="1" x14ac:dyDescent="0.25">
      <c r="R102" s="163"/>
    </row>
    <row r="103" spans="1:28" s="19" customFormat="1" x14ac:dyDescent="0.25">
      <c r="R103" s="163"/>
    </row>
    <row r="104" spans="1:28" x14ac:dyDescent="0.25">
      <c r="A104" t="s">
        <v>28</v>
      </c>
      <c r="B104" t="s">
        <v>27</v>
      </c>
      <c r="R104" s="163"/>
    </row>
    <row r="105" spans="1:28" x14ac:dyDescent="0.25">
      <c r="A105" s="19">
        <v>64</v>
      </c>
      <c r="B105" s="19">
        <v>65</v>
      </c>
      <c r="C105" s="53"/>
      <c r="R105" s="163"/>
    </row>
    <row r="106" spans="1:28" x14ac:dyDescent="0.25">
      <c r="R106" s="163"/>
    </row>
    <row r="107" spans="1:28" x14ac:dyDescent="0.25">
      <c r="R107" s="163"/>
    </row>
    <row r="108" spans="1:28" x14ac:dyDescent="0.25">
      <c r="R108" s="163"/>
    </row>
    <row r="109" spans="1:28" x14ac:dyDescent="0.25">
      <c r="A109" s="14" t="s">
        <v>24</v>
      </c>
      <c r="R109" s="163"/>
    </row>
    <row r="110" spans="1:28" x14ac:dyDescent="0.25">
      <c r="B110" t="s">
        <v>20</v>
      </c>
      <c r="I110" t="s">
        <v>2</v>
      </c>
      <c r="L110" s="165" t="s">
        <v>256</v>
      </c>
      <c r="M110" s="165"/>
      <c r="N110" s="165"/>
      <c r="O110" s="165"/>
      <c r="P110" s="165"/>
      <c r="Q110" s="166"/>
      <c r="R110" s="163"/>
    </row>
    <row r="111" spans="1:28" x14ac:dyDescent="0.25">
      <c r="B111" s="6">
        <v>43556</v>
      </c>
      <c r="C111" s="6">
        <v>43586</v>
      </c>
      <c r="D111" s="6">
        <v>43617</v>
      </c>
      <c r="E111" s="6">
        <v>43647</v>
      </c>
      <c r="F111" s="6">
        <v>43678</v>
      </c>
      <c r="G111" s="6">
        <v>43709</v>
      </c>
      <c r="I111" s="6">
        <v>43556</v>
      </c>
      <c r="J111" s="6">
        <v>43586</v>
      </c>
      <c r="K111" s="6">
        <v>43617</v>
      </c>
      <c r="L111" s="6">
        <v>43647</v>
      </c>
      <c r="M111" s="6">
        <v>43678</v>
      </c>
      <c r="N111" s="6">
        <v>43709</v>
      </c>
      <c r="O111" s="19"/>
      <c r="R111" s="163"/>
    </row>
    <row r="112" spans="1:28" x14ac:dyDescent="0.25">
      <c r="A112" t="s">
        <v>21</v>
      </c>
      <c r="B112" s="19">
        <f t="shared" ref="B112:G112" si="0">COUNTIFS(J32:J101,"&gt;=25%")</f>
        <v>19</v>
      </c>
      <c r="C112" s="19">
        <f t="shared" si="0"/>
        <v>18</v>
      </c>
      <c r="D112" s="19">
        <f t="shared" si="0"/>
        <v>18</v>
      </c>
      <c r="E112" s="19">
        <f t="shared" si="0"/>
        <v>20</v>
      </c>
      <c r="F112" s="19">
        <f t="shared" si="0"/>
        <v>18</v>
      </c>
      <c r="G112">
        <f t="shared" si="0"/>
        <v>15</v>
      </c>
      <c r="H112" t="s">
        <v>19</v>
      </c>
      <c r="I112" s="2">
        <f>SUM(B112/$A$105)</f>
        <v>0.296875</v>
      </c>
      <c r="J112" s="2">
        <f>SUM(C112/$A$105)</f>
        <v>0.28125</v>
      </c>
      <c r="K112" s="2">
        <f>SUM(D112/$A$105)</f>
        <v>0.28125</v>
      </c>
      <c r="L112" s="2">
        <f>SUM(E112/$B$105)</f>
        <v>0.30769230769230771</v>
      </c>
      <c r="M112" s="2">
        <f>SUM(F112/$B$105)</f>
        <v>0.27692307692307694</v>
      </c>
      <c r="N112" s="2">
        <f>SUM(G112/$B$105)</f>
        <v>0.23076923076923078</v>
      </c>
      <c r="O112" s="19"/>
      <c r="R112" s="163"/>
    </row>
    <row r="113" spans="1:18" x14ac:dyDescent="0.25">
      <c r="O113" s="19"/>
      <c r="R113" s="163"/>
    </row>
    <row r="114" spans="1:18" x14ac:dyDescent="0.25">
      <c r="O114" s="19"/>
      <c r="R114" s="163"/>
    </row>
    <row r="115" spans="1:18" x14ac:dyDescent="0.25">
      <c r="A115" s="14" t="s">
        <v>25</v>
      </c>
      <c r="O115" s="19"/>
      <c r="R115" s="163"/>
    </row>
    <row r="116" spans="1:18" x14ac:dyDescent="0.25">
      <c r="R116" s="163"/>
    </row>
    <row r="117" spans="1:18" x14ac:dyDescent="0.25">
      <c r="O117" s="19"/>
      <c r="R117" s="163"/>
    </row>
    <row r="118" spans="1:18" x14ac:dyDescent="0.25">
      <c r="B118" t="s">
        <v>20</v>
      </c>
      <c r="I118" t="s">
        <v>2</v>
      </c>
      <c r="L118" s="165" t="s">
        <v>256</v>
      </c>
      <c r="M118" s="165"/>
      <c r="N118" s="165"/>
      <c r="O118" s="165"/>
      <c r="P118" s="165"/>
      <c r="Q118" s="166"/>
      <c r="R118" s="163"/>
    </row>
    <row r="119" spans="1:18" x14ac:dyDescent="0.25">
      <c r="B119" s="6">
        <v>43556</v>
      </c>
      <c r="C119" s="6">
        <v>43586</v>
      </c>
      <c r="D119" s="6">
        <v>43617</v>
      </c>
      <c r="E119" s="6">
        <v>43647</v>
      </c>
      <c r="F119" s="6">
        <v>43678</v>
      </c>
      <c r="G119" s="6">
        <v>43709</v>
      </c>
      <c r="I119" s="6">
        <v>43556</v>
      </c>
      <c r="J119" s="6">
        <v>43586</v>
      </c>
      <c r="K119" s="6">
        <v>43617</v>
      </c>
      <c r="L119" s="6">
        <v>43647</v>
      </c>
      <c r="M119" s="6">
        <v>43678</v>
      </c>
      <c r="N119" s="6">
        <v>43709</v>
      </c>
      <c r="O119" s="19"/>
      <c r="R119" s="163"/>
    </row>
    <row r="120" spans="1:18" x14ac:dyDescent="0.25">
      <c r="A120" s="125" t="s">
        <v>228</v>
      </c>
      <c r="B120" s="126">
        <f>COUNTIFS(J32:J101, "=0%")</f>
        <v>22</v>
      </c>
      <c r="C120" s="126">
        <f>COUNTIFS(K32:K101, "=0%")</f>
        <v>20</v>
      </c>
      <c r="D120" s="126">
        <f>COUNTIFS(L32:L101, "=0%")</f>
        <v>24</v>
      </c>
      <c r="E120" s="126">
        <f>COUNTIFS(M32:M101, "=0%")</f>
        <v>20</v>
      </c>
      <c r="F120" s="126">
        <f>COUNTIFS(N32:N101,"=0%")</f>
        <v>17</v>
      </c>
      <c r="G120" s="126">
        <f>COUNTIFS(O32:O101,"=0%")</f>
        <v>19</v>
      </c>
      <c r="H120" s="125" t="s">
        <v>228</v>
      </c>
      <c r="I120" s="125">
        <f t="shared" ref="I120:K122" si="1">SUM(B120/$A$105)</f>
        <v>0.34375</v>
      </c>
      <c r="J120" s="125">
        <f t="shared" si="1"/>
        <v>0.3125</v>
      </c>
      <c r="K120" s="125">
        <f t="shared" si="1"/>
        <v>0.375</v>
      </c>
      <c r="L120" s="125">
        <f t="shared" ref="L120:N122" si="2">SUM(E120/$B$105)</f>
        <v>0.30769230769230771</v>
      </c>
      <c r="M120" s="125">
        <f t="shared" si="2"/>
        <v>0.26153846153846155</v>
      </c>
      <c r="N120" s="125">
        <f t="shared" si="2"/>
        <v>0.29230769230769232</v>
      </c>
      <c r="O120" s="19"/>
      <c r="R120" s="163"/>
    </row>
    <row r="121" spans="1:18" x14ac:dyDescent="0.25">
      <c r="A121" t="s">
        <v>39</v>
      </c>
      <c r="B121" s="19">
        <f t="shared" ref="B121:G121" si="3">COUNTIFS(J32:J101, "&lt;=24.49%",J32:J101, "&gt;=0.001%")</f>
        <v>24</v>
      </c>
      <c r="C121" s="19">
        <f t="shared" si="3"/>
        <v>27</v>
      </c>
      <c r="D121" s="19">
        <f t="shared" si="3"/>
        <v>23</v>
      </c>
      <c r="E121" s="19">
        <f t="shared" si="3"/>
        <v>25</v>
      </c>
      <c r="F121" s="19">
        <f t="shared" si="3"/>
        <v>29</v>
      </c>
      <c r="G121">
        <f t="shared" si="3"/>
        <v>31</v>
      </c>
      <c r="H121" t="s">
        <v>39</v>
      </c>
      <c r="I121" s="2">
        <f t="shared" si="1"/>
        <v>0.375</v>
      </c>
      <c r="J121" s="2">
        <f t="shared" si="1"/>
        <v>0.421875</v>
      </c>
      <c r="K121" s="2">
        <f t="shared" si="1"/>
        <v>0.359375</v>
      </c>
      <c r="L121" s="2">
        <f t="shared" si="2"/>
        <v>0.38461538461538464</v>
      </c>
      <c r="M121" s="2">
        <f t="shared" si="2"/>
        <v>0.44615384615384618</v>
      </c>
      <c r="N121" s="2">
        <f t="shared" si="2"/>
        <v>0.47692307692307695</v>
      </c>
      <c r="O121" s="19"/>
      <c r="R121" s="163"/>
    </row>
    <row r="122" spans="1:18" x14ac:dyDescent="0.25">
      <c r="A122" t="s">
        <v>229</v>
      </c>
      <c r="B122" s="19">
        <f t="shared" ref="B122:G122" si="4">COUNTIFS(J32:J101, "&gt;=24.50%")</f>
        <v>19</v>
      </c>
      <c r="C122" s="19">
        <f t="shared" si="4"/>
        <v>18</v>
      </c>
      <c r="D122" s="19">
        <f t="shared" si="4"/>
        <v>18</v>
      </c>
      <c r="E122" s="19">
        <f t="shared" si="4"/>
        <v>20</v>
      </c>
      <c r="F122" s="19">
        <f t="shared" si="4"/>
        <v>19</v>
      </c>
      <c r="G122">
        <f t="shared" si="4"/>
        <v>15</v>
      </c>
      <c r="H122" s="19" t="s">
        <v>229</v>
      </c>
      <c r="I122" s="2">
        <f t="shared" si="1"/>
        <v>0.296875</v>
      </c>
      <c r="J122" s="2">
        <f t="shared" si="1"/>
        <v>0.28125</v>
      </c>
      <c r="K122" s="2">
        <f t="shared" si="1"/>
        <v>0.28125</v>
      </c>
      <c r="L122" s="2">
        <f t="shared" si="2"/>
        <v>0.30769230769230771</v>
      </c>
      <c r="M122" s="2">
        <f t="shared" si="2"/>
        <v>0.29230769230769232</v>
      </c>
      <c r="N122" s="2">
        <f t="shared" si="2"/>
        <v>0.23076923076923078</v>
      </c>
      <c r="O122" s="19"/>
    </row>
    <row r="123" spans="1:18" x14ac:dyDescent="0.25">
      <c r="O123" s="19"/>
    </row>
    <row r="124" spans="1:18" x14ac:dyDescent="0.25">
      <c r="O124" s="19"/>
    </row>
    <row r="127" spans="1:18" x14ac:dyDescent="0.25">
      <c r="A127" s="19" t="s">
        <v>213</v>
      </c>
    </row>
  </sheetData>
  <sortState ref="A32:O101">
    <sortCondition ref="D32:D101"/>
    <sortCondition ref="A32:A101"/>
  </sortState>
  <mergeCells count="12">
    <mergeCell ref="J30:M30"/>
    <mergeCell ref="N30:O30"/>
    <mergeCell ref="A1:O1"/>
    <mergeCell ref="A2:B2"/>
    <mergeCell ref="C2:O2"/>
    <mergeCell ref="A3:B3"/>
    <mergeCell ref="C3:O3"/>
    <mergeCell ref="A4:B4"/>
    <mergeCell ref="C4:O4"/>
    <mergeCell ref="B27:F27"/>
    <mergeCell ref="B28:F28"/>
    <mergeCell ref="B29:F29"/>
  </mergeCells>
  <conditionalFormatting sqref="J32:M70 J72:M101">
    <cfRule type="cellIs" dxfId="17" priority="70" operator="equal">
      <formula>0</formula>
    </cfRule>
    <cfRule type="cellIs" dxfId="16" priority="71" operator="between">
      <formula>0.001</formula>
      <formula>0.25</formula>
    </cfRule>
    <cfRule type="cellIs" dxfId="15" priority="72" operator="greaterThan">
      <formula>0.25</formula>
    </cfRule>
  </conditionalFormatting>
  <conditionalFormatting sqref="N32:O70 AB34:AB99 N72:O101">
    <cfRule type="cellIs" dxfId="14" priority="4" operator="between">
      <formula>0.001</formula>
      <formula>0.25</formula>
    </cfRule>
    <cfRule type="cellIs" dxfId="13" priority="5" operator="greaterThan">
      <formula>0.25</formula>
    </cfRule>
  </conditionalFormatting>
  <printOptions horizontalCentered="1"/>
  <pageMargins left="0.70866141732283472" right="0.70866141732283472" top="0.74803149606299213" bottom="0.74803149606299213" header="0.31496062992125984" footer="0.31496062992125984"/>
  <pageSetup paperSize="9" scale="39" orientation="portrait" r:id="rId1"/>
  <headerFooter>
    <oddFooter>&amp;F</oddFooter>
  </headerFooter>
  <drawing r:id="rId2"/>
  <extLst>
    <ext xmlns:x14="http://schemas.microsoft.com/office/spreadsheetml/2009/9/main" uri="{78C0D931-6437-407d-A8EE-F0AAD7539E65}">
      <x14:conditionalFormattings>
        <x14:conditionalFormatting xmlns:xm="http://schemas.microsoft.com/office/excel/2006/main">
          <x14:cfRule type="beginsWith" priority="73" operator="beginsWith" id="{E924C538-DC27-4542-9EE7-8E0C8B35C02D}">
            <xm:f>LEFT(N32,LEN("-"))="-"</xm:f>
            <xm:f>"-"</xm:f>
            <x14:dxf>
              <fill>
                <patternFill patternType="none">
                  <bgColor auto="1"/>
                </patternFill>
              </fill>
            </x14:dxf>
          </x14:cfRule>
          <xm:sqref>N32:O70 AB34:AB99 N72:O101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U128"/>
  <sheetViews>
    <sheetView topLeftCell="A85" zoomScale="70" zoomScaleNormal="70" workbookViewId="0">
      <selection activeCell="I110" sqref="I110"/>
    </sheetView>
  </sheetViews>
  <sheetFormatPr defaultRowHeight="15" x14ac:dyDescent="0.25"/>
  <cols>
    <col min="1" max="1" width="11" style="19" customWidth="1"/>
    <col min="2" max="2" width="38.28515625" style="19" customWidth="1"/>
    <col min="3" max="3" width="20.140625" style="19" customWidth="1"/>
    <col min="4" max="4" width="20.85546875" style="19" customWidth="1"/>
    <col min="5" max="5" width="9.140625" style="19" customWidth="1"/>
    <col min="6" max="14" width="11.28515625" style="19" customWidth="1"/>
    <col min="15" max="15" width="4.85546875" style="19" customWidth="1"/>
    <col min="16" max="16" width="22.7109375" style="19" customWidth="1"/>
    <col min="17" max="16384" width="9.140625" style="19"/>
  </cols>
  <sheetData>
    <row r="1" spans="1:16" ht="45.75" customHeight="1" x14ac:dyDescent="0.25">
      <c r="A1" s="284" t="s">
        <v>296</v>
      </c>
      <c r="B1" s="284"/>
      <c r="C1" s="284"/>
      <c r="D1" s="284"/>
      <c r="E1" s="284"/>
      <c r="F1" s="284"/>
      <c r="G1" s="284"/>
      <c r="H1" s="284"/>
      <c r="I1" s="284"/>
      <c r="J1" s="284"/>
      <c r="K1" s="284"/>
      <c r="L1" s="284"/>
      <c r="M1" s="284"/>
      <c r="N1" s="284"/>
      <c r="O1" s="104"/>
      <c r="P1" s="20"/>
    </row>
    <row r="2" spans="1:16" ht="45" customHeight="1" x14ac:dyDescent="0.25">
      <c r="A2" s="285" t="s">
        <v>0</v>
      </c>
      <c r="B2" s="286"/>
      <c r="C2" s="287" t="s">
        <v>70</v>
      </c>
      <c r="D2" s="288"/>
      <c r="E2" s="288"/>
      <c r="F2" s="288"/>
      <c r="G2" s="288"/>
      <c r="H2" s="288"/>
      <c r="I2" s="288"/>
      <c r="J2" s="288"/>
      <c r="K2" s="288"/>
      <c r="L2" s="288"/>
      <c r="M2" s="288"/>
      <c r="N2" s="289"/>
      <c r="O2" s="107"/>
    </row>
    <row r="3" spans="1:16" ht="39" customHeight="1" x14ac:dyDescent="0.25">
      <c r="A3" s="285" t="s">
        <v>1</v>
      </c>
      <c r="B3" s="286"/>
      <c r="C3" s="272" t="s">
        <v>248</v>
      </c>
      <c r="D3" s="272"/>
      <c r="E3" s="272"/>
      <c r="F3" s="272"/>
      <c r="G3" s="272"/>
      <c r="H3" s="272"/>
      <c r="I3" s="272"/>
      <c r="J3" s="272"/>
      <c r="K3" s="272"/>
      <c r="L3" s="272"/>
      <c r="M3" s="272"/>
      <c r="N3" s="272"/>
      <c r="O3" s="107"/>
    </row>
    <row r="4" spans="1:16" ht="47.25" customHeight="1" x14ac:dyDescent="0.25">
      <c r="A4" s="285" t="s">
        <v>41</v>
      </c>
      <c r="B4" s="286"/>
      <c r="C4" s="290" t="s">
        <v>258</v>
      </c>
      <c r="D4" s="290"/>
      <c r="E4" s="290"/>
      <c r="F4" s="290"/>
      <c r="G4" s="290"/>
      <c r="H4" s="290"/>
      <c r="I4" s="290"/>
      <c r="J4" s="290"/>
      <c r="K4" s="290"/>
      <c r="L4" s="290"/>
      <c r="M4" s="290"/>
      <c r="N4" s="290"/>
      <c r="O4" s="107"/>
    </row>
    <row r="5" spans="1:16" x14ac:dyDescent="0.25">
      <c r="A5" s="73"/>
      <c r="B5" s="20"/>
      <c r="C5" s="20"/>
      <c r="D5" s="20"/>
      <c r="E5" s="20"/>
      <c r="F5" s="20"/>
      <c r="G5" s="20"/>
      <c r="H5" s="20"/>
      <c r="I5" s="20"/>
      <c r="J5" s="20"/>
      <c r="K5" s="20"/>
      <c r="L5" s="20"/>
      <c r="M5" s="20"/>
      <c r="N5" s="74"/>
      <c r="O5" s="107"/>
    </row>
    <row r="6" spans="1:16" ht="18.75" x14ac:dyDescent="0.3">
      <c r="A6" s="149" t="s">
        <v>40</v>
      </c>
      <c r="B6" s="20"/>
      <c r="C6" s="20"/>
      <c r="D6" s="20"/>
      <c r="E6" s="20"/>
      <c r="F6" s="20"/>
      <c r="G6" s="20"/>
      <c r="H6" s="20"/>
      <c r="I6" s="20"/>
      <c r="J6" s="20"/>
      <c r="K6" s="20"/>
      <c r="L6" s="20"/>
      <c r="M6" s="20"/>
      <c r="N6" s="74"/>
      <c r="O6" s="107"/>
    </row>
    <row r="7" spans="1:16" x14ac:dyDescent="0.25">
      <c r="A7" s="73"/>
      <c r="B7" s="20"/>
      <c r="C7" s="20"/>
      <c r="D7" s="20"/>
      <c r="E7" s="20"/>
      <c r="F7" s="20"/>
      <c r="G7" s="20"/>
      <c r="H7" s="20"/>
      <c r="I7" s="20"/>
      <c r="J7" s="20"/>
      <c r="K7" s="20"/>
      <c r="L7" s="20"/>
      <c r="M7" s="20"/>
      <c r="N7" s="74"/>
      <c r="O7" s="107"/>
    </row>
    <row r="8" spans="1:16" x14ac:dyDescent="0.25">
      <c r="A8" s="73"/>
      <c r="B8" s="20"/>
      <c r="C8" s="20"/>
      <c r="D8" s="20"/>
      <c r="E8" s="20"/>
      <c r="F8" s="20"/>
      <c r="G8" s="20"/>
      <c r="H8" s="20"/>
      <c r="I8" s="20"/>
      <c r="J8" s="20"/>
      <c r="K8" s="20"/>
      <c r="L8" s="20"/>
      <c r="M8" s="20"/>
      <c r="N8" s="74"/>
      <c r="O8" s="107"/>
    </row>
    <row r="9" spans="1:16" x14ac:dyDescent="0.25">
      <c r="A9" s="73"/>
      <c r="B9" s="20"/>
      <c r="C9" s="20"/>
      <c r="D9" s="20"/>
      <c r="E9" s="20"/>
      <c r="F9" s="20"/>
      <c r="G9" s="20"/>
      <c r="H9" s="20"/>
      <c r="I9" s="20"/>
      <c r="J9" s="20"/>
      <c r="K9" s="20"/>
      <c r="L9" s="20"/>
      <c r="M9" s="20"/>
      <c r="N9" s="74"/>
    </row>
    <row r="10" spans="1:16" x14ac:dyDescent="0.25">
      <c r="A10" s="73"/>
      <c r="B10" s="20"/>
      <c r="C10" s="20"/>
      <c r="D10" s="20"/>
      <c r="E10" s="20"/>
      <c r="F10" s="20"/>
      <c r="G10" s="20"/>
      <c r="H10" s="20"/>
      <c r="I10" s="20"/>
      <c r="J10" s="20"/>
      <c r="K10" s="20"/>
      <c r="L10" s="20"/>
      <c r="M10" s="20"/>
      <c r="N10" s="74"/>
    </row>
    <row r="11" spans="1:16" x14ac:dyDescent="0.25">
      <c r="A11" s="73"/>
      <c r="B11" s="20"/>
      <c r="C11" s="20"/>
      <c r="D11" s="20"/>
      <c r="E11" s="20"/>
      <c r="F11" s="20"/>
      <c r="G11" s="20"/>
      <c r="H11" s="20"/>
      <c r="I11" s="20"/>
      <c r="J11" s="20"/>
      <c r="K11" s="20"/>
      <c r="L11" s="20"/>
      <c r="M11" s="20"/>
      <c r="N11" s="74"/>
    </row>
    <row r="12" spans="1:16" x14ac:dyDescent="0.25">
      <c r="A12" s="73"/>
      <c r="B12" s="20"/>
      <c r="C12" s="20"/>
      <c r="D12" s="20"/>
      <c r="E12" s="20"/>
      <c r="F12" s="20"/>
      <c r="G12" s="20"/>
      <c r="H12" s="20"/>
      <c r="I12" s="20"/>
      <c r="J12" s="20"/>
      <c r="K12" s="20"/>
      <c r="L12" s="20"/>
      <c r="M12" s="20"/>
      <c r="N12" s="74"/>
    </row>
    <row r="13" spans="1:16" x14ac:dyDescent="0.25">
      <c r="A13" s="73"/>
      <c r="B13" s="20"/>
      <c r="C13" s="20"/>
      <c r="D13" s="20"/>
      <c r="E13" s="20"/>
      <c r="F13" s="20"/>
      <c r="G13" s="20"/>
      <c r="H13" s="20"/>
      <c r="I13" s="20"/>
      <c r="J13" s="20"/>
      <c r="K13" s="20"/>
      <c r="L13" s="20"/>
      <c r="M13" s="20"/>
      <c r="N13" s="74"/>
    </row>
    <row r="14" spans="1:16" x14ac:dyDescent="0.25">
      <c r="A14" s="73"/>
      <c r="B14" s="20"/>
      <c r="C14" s="20"/>
      <c r="D14" s="20"/>
      <c r="E14" s="20"/>
      <c r="F14" s="20"/>
      <c r="G14" s="20"/>
      <c r="H14" s="20"/>
      <c r="I14" s="20"/>
      <c r="J14" s="20"/>
      <c r="K14" s="20"/>
      <c r="L14" s="20"/>
      <c r="M14" s="20"/>
      <c r="N14" s="74"/>
    </row>
    <row r="15" spans="1:16" x14ac:dyDescent="0.25">
      <c r="A15" s="73"/>
      <c r="B15" s="20"/>
      <c r="C15" s="20"/>
      <c r="D15" s="20"/>
      <c r="E15" s="20"/>
      <c r="F15" s="20"/>
      <c r="G15" s="20"/>
      <c r="H15" s="20"/>
      <c r="I15" s="20"/>
      <c r="J15" s="20"/>
      <c r="K15" s="20"/>
      <c r="L15" s="20"/>
      <c r="M15" s="20"/>
      <c r="N15" s="74"/>
    </row>
    <row r="16" spans="1:16" x14ac:dyDescent="0.25">
      <c r="A16" s="73"/>
      <c r="B16" s="20"/>
      <c r="C16" s="20"/>
      <c r="D16" s="20"/>
      <c r="E16" s="20"/>
      <c r="F16" s="20"/>
      <c r="G16" s="20"/>
      <c r="H16" s="20"/>
      <c r="I16" s="20"/>
      <c r="J16" s="20"/>
      <c r="K16" s="20"/>
      <c r="L16" s="20"/>
      <c r="M16" s="20"/>
      <c r="N16" s="74"/>
    </row>
    <row r="17" spans="1:21" x14ac:dyDescent="0.25">
      <c r="A17" s="73"/>
      <c r="B17" s="20"/>
      <c r="C17" s="20"/>
      <c r="D17" s="20"/>
      <c r="E17" s="20"/>
      <c r="F17" s="20"/>
      <c r="G17" s="20"/>
      <c r="H17" s="20"/>
      <c r="I17" s="20"/>
      <c r="J17" s="20"/>
      <c r="K17" s="20"/>
      <c r="L17" s="20"/>
      <c r="M17" s="20"/>
      <c r="N17" s="74"/>
    </row>
    <row r="18" spans="1:21" x14ac:dyDescent="0.25">
      <c r="A18" s="73"/>
      <c r="B18" s="20"/>
      <c r="C18" s="20"/>
      <c r="D18" s="20"/>
      <c r="E18" s="20"/>
      <c r="F18" s="20"/>
      <c r="G18" s="20"/>
      <c r="H18" s="20"/>
      <c r="I18" s="20"/>
      <c r="J18" s="20"/>
      <c r="K18" s="20"/>
      <c r="L18" s="20"/>
      <c r="M18" s="20"/>
      <c r="N18" s="74"/>
    </row>
    <row r="19" spans="1:21" x14ac:dyDescent="0.25">
      <c r="A19" s="73"/>
      <c r="B19" s="20"/>
      <c r="C19" s="20"/>
      <c r="D19" s="20"/>
      <c r="E19" s="20"/>
      <c r="F19" s="20"/>
      <c r="G19" s="20"/>
      <c r="H19" s="20"/>
      <c r="I19" s="20"/>
      <c r="J19" s="20"/>
      <c r="K19" s="20"/>
      <c r="L19" s="20"/>
      <c r="M19" s="20"/>
      <c r="N19" s="74"/>
    </row>
    <row r="20" spans="1:21" x14ac:dyDescent="0.25">
      <c r="A20" s="73"/>
      <c r="B20" s="20"/>
      <c r="C20" s="20"/>
      <c r="D20" s="20"/>
      <c r="E20" s="20"/>
      <c r="F20" s="20"/>
      <c r="G20" s="20"/>
      <c r="H20" s="20"/>
      <c r="I20" s="20"/>
      <c r="J20" s="20"/>
      <c r="K20" s="20"/>
      <c r="L20" s="20"/>
      <c r="M20" s="20"/>
      <c r="N20" s="74"/>
    </row>
    <row r="21" spans="1:21" x14ac:dyDescent="0.25">
      <c r="A21" s="73"/>
      <c r="B21" s="20"/>
      <c r="C21" s="20"/>
      <c r="D21" s="20"/>
      <c r="E21" s="20"/>
      <c r="F21" s="20"/>
      <c r="G21" s="20"/>
      <c r="H21" s="20"/>
      <c r="I21" s="20"/>
      <c r="J21" s="20"/>
      <c r="K21" s="20"/>
      <c r="L21" s="20"/>
      <c r="M21" s="20"/>
      <c r="N21" s="74"/>
    </row>
    <row r="22" spans="1:21" x14ac:dyDescent="0.25">
      <c r="A22" s="73"/>
      <c r="B22" s="20"/>
      <c r="C22" s="20"/>
      <c r="D22" s="20"/>
      <c r="E22" s="20"/>
      <c r="F22" s="20"/>
      <c r="G22" s="20"/>
      <c r="H22" s="20"/>
      <c r="I22" s="20"/>
      <c r="J22" s="20"/>
      <c r="K22" s="20"/>
      <c r="L22" s="20"/>
      <c r="M22" s="20"/>
      <c r="N22" s="74"/>
    </row>
    <row r="23" spans="1:21" x14ac:dyDescent="0.25">
      <c r="A23" s="73"/>
      <c r="B23" s="20"/>
      <c r="C23" s="20"/>
      <c r="D23" s="20"/>
      <c r="E23" s="20"/>
      <c r="F23" s="20"/>
      <c r="G23" s="20"/>
      <c r="H23" s="20"/>
      <c r="I23" s="20"/>
      <c r="J23" s="20"/>
      <c r="K23" s="20"/>
      <c r="L23" s="20"/>
      <c r="M23" s="20"/>
      <c r="N23" s="74"/>
    </row>
    <row r="24" spans="1:21" x14ac:dyDescent="0.25">
      <c r="A24" s="73"/>
      <c r="B24" s="20"/>
      <c r="C24" s="20"/>
      <c r="D24" s="20"/>
      <c r="E24" s="20"/>
      <c r="F24" s="20"/>
      <c r="G24" s="20"/>
      <c r="H24" s="20"/>
      <c r="I24" s="20"/>
      <c r="J24" s="20"/>
      <c r="K24" s="20"/>
      <c r="L24" s="20"/>
      <c r="M24" s="20"/>
      <c r="N24" s="74"/>
    </row>
    <row r="25" spans="1:21" x14ac:dyDescent="0.25">
      <c r="A25" s="73"/>
      <c r="B25" s="20"/>
      <c r="C25" s="20"/>
      <c r="D25" s="20"/>
      <c r="E25" s="20"/>
      <c r="F25" s="20"/>
      <c r="G25" s="20"/>
      <c r="H25" s="20"/>
      <c r="I25" s="20"/>
      <c r="J25" s="20"/>
      <c r="K25" s="20"/>
      <c r="L25" s="20"/>
      <c r="M25" s="20"/>
      <c r="N25" s="74"/>
    </row>
    <row r="26" spans="1:21" x14ac:dyDescent="0.25">
      <c r="A26" s="73"/>
      <c r="B26" s="20"/>
      <c r="C26" s="20"/>
      <c r="D26" s="20"/>
      <c r="E26" s="20"/>
      <c r="F26" s="20"/>
      <c r="G26" s="20"/>
      <c r="H26" s="20"/>
      <c r="I26" s="20"/>
      <c r="J26" s="20"/>
      <c r="K26" s="20"/>
      <c r="L26" s="20"/>
      <c r="M26" s="20"/>
      <c r="N26" s="74"/>
    </row>
    <row r="27" spans="1:21" ht="18.75" customHeight="1" x14ac:dyDescent="0.25">
      <c r="A27" s="73"/>
      <c r="B27" s="20"/>
      <c r="C27" s="20"/>
      <c r="D27" s="20"/>
      <c r="E27" s="20"/>
      <c r="F27" s="20"/>
      <c r="G27" s="20"/>
      <c r="H27" s="20"/>
      <c r="I27" s="20"/>
      <c r="J27" s="20"/>
      <c r="K27" s="20"/>
      <c r="L27" s="20"/>
      <c r="M27" s="20"/>
      <c r="N27" s="74"/>
    </row>
    <row r="28" spans="1:21" ht="18.75" customHeight="1" x14ac:dyDescent="0.25">
      <c r="A28" s="291" t="s">
        <v>259</v>
      </c>
      <c r="B28" s="292"/>
      <c r="C28" s="292"/>
      <c r="D28" s="292"/>
      <c r="E28" s="292"/>
      <c r="F28" s="292"/>
      <c r="G28" s="292"/>
      <c r="H28" s="292"/>
      <c r="I28" s="292"/>
      <c r="J28" s="292"/>
      <c r="K28" s="292"/>
      <c r="L28" s="292"/>
      <c r="M28" s="292"/>
      <c r="N28" s="293"/>
    </row>
    <row r="29" spans="1:21" ht="64.5" customHeight="1" x14ac:dyDescent="0.25">
      <c r="A29" s="278" t="s">
        <v>81</v>
      </c>
      <c r="B29" s="279"/>
      <c r="C29" s="279"/>
      <c r="D29" s="279"/>
      <c r="E29" s="280"/>
      <c r="F29" s="281" t="s">
        <v>34</v>
      </c>
      <c r="G29" s="281"/>
      <c r="H29" s="281"/>
      <c r="I29" s="282" t="s">
        <v>35</v>
      </c>
      <c r="J29" s="283"/>
      <c r="K29" s="283"/>
      <c r="L29" s="281" t="s">
        <v>36</v>
      </c>
      <c r="M29" s="281"/>
      <c r="N29" s="281"/>
    </row>
    <row r="30" spans="1:21" s="4" customFormat="1" ht="42" customHeight="1" x14ac:dyDescent="0.25">
      <c r="A30" s="167" t="s">
        <v>3</v>
      </c>
      <c r="B30" s="167" t="s">
        <v>4</v>
      </c>
      <c r="C30" s="167" t="s">
        <v>6</v>
      </c>
      <c r="D30" s="167" t="s">
        <v>5</v>
      </c>
      <c r="E30" s="167" t="s">
        <v>7</v>
      </c>
      <c r="F30" s="5" t="s">
        <v>281</v>
      </c>
      <c r="G30" s="5" t="s">
        <v>297</v>
      </c>
      <c r="H30" s="5" t="s">
        <v>66</v>
      </c>
      <c r="I30" s="5" t="s">
        <v>282</v>
      </c>
      <c r="J30" s="5" t="s">
        <v>298</v>
      </c>
      <c r="K30" s="5" t="s">
        <v>66</v>
      </c>
      <c r="L30" s="5" t="s">
        <v>299</v>
      </c>
      <c r="M30" s="5" t="s">
        <v>297</v>
      </c>
      <c r="N30" s="5" t="s">
        <v>66</v>
      </c>
      <c r="O30" s="19"/>
      <c r="P30" s="163"/>
      <c r="R30" s="302"/>
      <c r="S30" s="301"/>
      <c r="T30" s="301"/>
      <c r="U30" s="301"/>
    </row>
    <row r="31" spans="1:21" ht="18.75" x14ac:dyDescent="0.25">
      <c r="A31" s="30" t="s">
        <v>42</v>
      </c>
      <c r="B31" s="39" t="s">
        <v>48</v>
      </c>
      <c r="C31" s="34" t="s">
        <v>58</v>
      </c>
      <c r="D31" s="44" t="s">
        <v>54</v>
      </c>
      <c r="E31" s="34" t="s">
        <v>8</v>
      </c>
      <c r="F31" s="87">
        <v>0.26</v>
      </c>
      <c r="G31" s="87">
        <v>0.26770935158031933</v>
      </c>
      <c r="H31" s="49">
        <f>SUM(G31-F31)</f>
        <v>7.7093515803193235E-3</v>
      </c>
      <c r="I31" s="86">
        <v>0.26</v>
      </c>
      <c r="J31" s="86">
        <v>0.2672531769305963</v>
      </c>
      <c r="K31" s="50">
        <f>SUM(J31-I31)</f>
        <v>7.2531769305962945E-3</v>
      </c>
      <c r="L31" s="86">
        <v>0.21</v>
      </c>
      <c r="M31" s="86">
        <v>0.21557510589768655</v>
      </c>
      <c r="N31" s="50">
        <f>SUM(M31-L31)</f>
        <v>5.5751058976865608E-3</v>
      </c>
      <c r="O31" s="104"/>
      <c r="P31" s="163"/>
      <c r="R31" s="302"/>
      <c r="S31" s="301"/>
      <c r="T31" s="301"/>
      <c r="U31" s="301"/>
    </row>
    <row r="32" spans="1:21" ht="18.75" x14ac:dyDescent="0.25">
      <c r="A32" s="30" t="s">
        <v>103</v>
      </c>
      <c r="B32" s="39" t="s">
        <v>104</v>
      </c>
      <c r="C32" s="34" t="s">
        <v>58</v>
      </c>
      <c r="D32" s="44" t="s">
        <v>54</v>
      </c>
      <c r="E32" s="34" t="s">
        <v>8</v>
      </c>
      <c r="F32" s="86">
        <v>0.27</v>
      </c>
      <c r="G32" s="86">
        <v>0.27191993233718637</v>
      </c>
      <c r="H32" s="49">
        <f>SUM(G32-F32)</f>
        <v>1.9199323371863475E-3</v>
      </c>
      <c r="I32" s="86">
        <v>0.26</v>
      </c>
      <c r="J32" s="86">
        <v>0.2662813645334085</v>
      </c>
      <c r="K32" s="50">
        <f>SUM(J32-I32)</f>
        <v>6.2813645334084955E-3</v>
      </c>
      <c r="L32" s="86">
        <v>0.1</v>
      </c>
      <c r="M32" s="86">
        <v>9.6560473639695513E-2</v>
      </c>
      <c r="N32" s="50">
        <f>SUM(M32-L32)</f>
        <v>-3.4395263603044929E-3</v>
      </c>
      <c r="O32" s="105"/>
      <c r="P32" s="163"/>
      <c r="R32" s="302"/>
      <c r="S32" s="301"/>
      <c r="T32" s="301"/>
      <c r="U32" s="301"/>
    </row>
    <row r="33" spans="1:21" ht="18.75" x14ac:dyDescent="0.25">
      <c r="A33" s="30" t="s">
        <v>113</v>
      </c>
      <c r="B33" s="39" t="s">
        <v>114</v>
      </c>
      <c r="C33" s="34" t="s">
        <v>58</v>
      </c>
      <c r="D33" s="44" t="s">
        <v>54</v>
      </c>
      <c r="E33" s="34" t="s">
        <v>8</v>
      </c>
      <c r="F33" s="86">
        <v>0.4</v>
      </c>
      <c r="G33" s="86">
        <v>0.39572573463935884</v>
      </c>
      <c r="H33" s="49">
        <f>SUM(G33-F33)</f>
        <v>-4.2742653606411829E-3</v>
      </c>
      <c r="I33" s="86">
        <v>0.4</v>
      </c>
      <c r="J33" s="86">
        <v>0.39661620658949243</v>
      </c>
      <c r="K33" s="50">
        <f>SUM(J33-I33)</f>
        <v>-3.3837934105075962E-3</v>
      </c>
      <c r="L33" s="86">
        <v>0</v>
      </c>
      <c r="M33" s="86">
        <v>3.0276046304541409E-3</v>
      </c>
      <c r="N33" s="50">
        <f>SUM(M33-L33)</f>
        <v>3.0276046304541409E-3</v>
      </c>
      <c r="O33" s="104"/>
      <c r="P33" s="163"/>
      <c r="R33" s="302"/>
      <c r="S33" s="301"/>
      <c r="T33" s="301"/>
      <c r="U33" s="301"/>
    </row>
    <row r="34" spans="1:21" ht="18.75" x14ac:dyDescent="0.25">
      <c r="A34" s="30" t="s">
        <v>43</v>
      </c>
      <c r="B34" s="39" t="s">
        <v>49</v>
      </c>
      <c r="C34" s="34" t="s">
        <v>58</v>
      </c>
      <c r="D34" s="44" t="s">
        <v>54</v>
      </c>
      <c r="E34" s="34" t="s">
        <v>8</v>
      </c>
      <c r="F34" s="87">
        <v>0.23</v>
      </c>
      <c r="G34" s="87">
        <v>0.2334070796460177</v>
      </c>
      <c r="H34" s="49">
        <f>SUM(G34-F34)</f>
        <v>3.4070796460176911E-3</v>
      </c>
      <c r="I34" s="86">
        <v>0.23</v>
      </c>
      <c r="J34" s="86">
        <v>0.22787610619469026</v>
      </c>
      <c r="K34" s="50">
        <f>SUM(J34-I34)</f>
        <v>-2.1238938053097511E-3</v>
      </c>
      <c r="L34" s="86">
        <v>0.15</v>
      </c>
      <c r="M34" s="86">
        <v>0.15117994100294985</v>
      </c>
      <c r="N34" s="50">
        <f>SUM(M34-L34)</f>
        <v>1.1799410029498525E-3</v>
      </c>
      <c r="O34" s="104"/>
      <c r="P34" s="163"/>
      <c r="R34" s="302"/>
      <c r="S34" s="301"/>
      <c r="T34" s="301"/>
      <c r="U34" s="301"/>
    </row>
    <row r="35" spans="1:21" ht="18.75" x14ac:dyDescent="0.25">
      <c r="A35" s="31" t="s">
        <v>45</v>
      </c>
      <c r="B35" s="40" t="s">
        <v>51</v>
      </c>
      <c r="C35" s="35" t="s">
        <v>58</v>
      </c>
      <c r="D35" s="45" t="s">
        <v>55</v>
      </c>
      <c r="E35" s="35" t="s">
        <v>8</v>
      </c>
      <c r="F35" s="87">
        <v>0.28000000000000003</v>
      </c>
      <c r="G35" s="87">
        <v>0.28195470089706098</v>
      </c>
      <c r="H35" s="49">
        <f>SUM(G35-F35)</f>
        <v>1.954700897060957E-3</v>
      </c>
      <c r="I35" s="86">
        <v>0.28000000000000003</v>
      </c>
      <c r="J35" s="86">
        <v>0.28195470089706098</v>
      </c>
      <c r="K35" s="50">
        <f>SUM(J35-I35)</f>
        <v>1.954700897060957E-3</v>
      </c>
      <c r="L35" s="86">
        <v>0.22</v>
      </c>
      <c r="M35" s="86">
        <v>0.22783367200277543</v>
      </c>
      <c r="N35" s="50">
        <f>SUM(M35-L35)</f>
        <v>7.8336720027754325E-3</v>
      </c>
      <c r="O35" s="104"/>
      <c r="P35" s="163"/>
      <c r="R35" s="302"/>
      <c r="S35" s="301"/>
      <c r="T35" s="301"/>
      <c r="U35" s="301"/>
    </row>
    <row r="36" spans="1:21" ht="18.75" x14ac:dyDescent="0.25">
      <c r="A36" s="80" t="s">
        <v>198</v>
      </c>
      <c r="B36" s="83" t="s">
        <v>199</v>
      </c>
      <c r="C36" s="81" t="s">
        <v>58</v>
      </c>
      <c r="D36" s="85" t="s">
        <v>197</v>
      </c>
      <c r="E36" s="81" t="s">
        <v>8</v>
      </c>
      <c r="F36" s="86">
        <v>0.35</v>
      </c>
      <c r="G36" s="86">
        <v>0.35495872572956633</v>
      </c>
      <c r="H36" s="49">
        <f>SUM(G36-F36)</f>
        <v>4.9587257295663489E-3</v>
      </c>
      <c r="I36" s="86">
        <v>0.35</v>
      </c>
      <c r="J36" s="86">
        <v>0.35298221137077085</v>
      </c>
      <c r="K36" s="50">
        <f>SUM(J36-I36)</f>
        <v>2.9822113707708708E-3</v>
      </c>
      <c r="L36" s="86">
        <v>0</v>
      </c>
      <c r="M36" s="86">
        <v>2.2090454598302522E-3</v>
      </c>
      <c r="N36" s="50">
        <f>SUM(M36-L36)</f>
        <v>2.2090454598302522E-3</v>
      </c>
      <c r="O36" s="104"/>
      <c r="P36" s="163"/>
      <c r="R36" s="302"/>
      <c r="S36" s="301"/>
      <c r="T36" s="301"/>
      <c r="U36" s="301"/>
    </row>
    <row r="37" spans="1:21" ht="18.75" x14ac:dyDescent="0.25">
      <c r="A37" s="78" t="s">
        <v>141</v>
      </c>
      <c r="B37" s="82" t="s">
        <v>142</v>
      </c>
      <c r="C37" s="79" t="s">
        <v>58</v>
      </c>
      <c r="D37" s="84" t="s">
        <v>117</v>
      </c>
      <c r="E37" s="79" t="s">
        <v>8</v>
      </c>
      <c r="F37" s="86">
        <v>0.11</v>
      </c>
      <c r="G37" s="86">
        <v>0.1076478149100257</v>
      </c>
      <c r="H37" s="49">
        <f>SUM(G37-F37)</f>
        <v>-2.3521850899742985E-3</v>
      </c>
      <c r="I37" s="86">
        <v>0.11</v>
      </c>
      <c r="J37" s="86">
        <v>0.11327120822622108</v>
      </c>
      <c r="K37" s="50">
        <f>SUM(J37-I37)</f>
        <v>3.2712082262210812E-3</v>
      </c>
      <c r="L37" s="86">
        <v>0.12</v>
      </c>
      <c r="M37" s="86">
        <v>0.11648457583547558</v>
      </c>
      <c r="N37" s="50">
        <f>SUM(M37-L37)</f>
        <v>-3.5154241645244111E-3</v>
      </c>
      <c r="O37" s="104"/>
      <c r="P37" s="163"/>
      <c r="R37" s="302"/>
      <c r="S37" s="301"/>
      <c r="T37" s="301"/>
      <c r="U37" s="301"/>
    </row>
    <row r="38" spans="1:21" ht="18.75" x14ac:dyDescent="0.25">
      <c r="A38" s="78" t="s">
        <v>115</v>
      </c>
      <c r="B38" s="82" t="s">
        <v>116</v>
      </c>
      <c r="C38" s="79" t="s">
        <v>58</v>
      </c>
      <c r="D38" s="84" t="s">
        <v>117</v>
      </c>
      <c r="E38" s="79" t="s">
        <v>8</v>
      </c>
      <c r="F38" s="86">
        <v>0.24</v>
      </c>
      <c r="G38" s="86">
        <v>0.24418734008232285</v>
      </c>
      <c r="H38" s="49">
        <f>SUM(G38-F38)</f>
        <v>4.1873400823228546E-3</v>
      </c>
      <c r="I38" s="86">
        <v>0.24</v>
      </c>
      <c r="J38" s="86">
        <v>0.24407609300255867</v>
      </c>
      <c r="K38" s="50">
        <f>SUM(J38-I38)</f>
        <v>4.0760930025586783E-3</v>
      </c>
      <c r="L38" s="86">
        <v>0.16</v>
      </c>
      <c r="M38" s="86">
        <v>0.16331071309378128</v>
      </c>
      <c r="N38" s="50">
        <f>SUM(M38-L38)</f>
        <v>3.3107130937812812E-3</v>
      </c>
      <c r="O38" s="104"/>
      <c r="P38" s="163"/>
      <c r="R38" s="302"/>
      <c r="S38" s="301"/>
      <c r="T38" s="301"/>
      <c r="U38" s="301"/>
    </row>
    <row r="39" spans="1:21" ht="18.75" x14ac:dyDescent="0.25">
      <c r="A39" s="30" t="s">
        <v>97</v>
      </c>
      <c r="B39" s="39" t="s">
        <v>98</v>
      </c>
      <c r="C39" s="34" t="s">
        <v>58</v>
      </c>
      <c r="D39" s="44" t="s">
        <v>54</v>
      </c>
      <c r="E39" s="34" t="s">
        <v>8</v>
      </c>
      <c r="F39" s="86">
        <v>0.66</v>
      </c>
      <c r="G39" s="86">
        <v>0.65918974593728541</v>
      </c>
      <c r="H39" s="49">
        <f>SUM(G39-F39)</f>
        <v>-8.1025406271462153E-4</v>
      </c>
      <c r="I39" s="86">
        <v>0.66</v>
      </c>
      <c r="J39" s="86">
        <v>0.65896086060883496</v>
      </c>
      <c r="K39" s="50">
        <f>SUM(J39-I39)</f>
        <v>-1.039139391165067E-3</v>
      </c>
      <c r="L39" s="86">
        <v>0.52</v>
      </c>
      <c r="M39" s="86">
        <v>0.51865415426871142</v>
      </c>
      <c r="N39" s="50">
        <f>SUM(M39-L39)</f>
        <v>-1.3458457312885974E-3</v>
      </c>
      <c r="O39" s="104"/>
      <c r="P39" s="163"/>
      <c r="R39" s="302"/>
      <c r="S39" s="301"/>
      <c r="T39" s="301"/>
      <c r="U39" s="301"/>
    </row>
    <row r="40" spans="1:21" ht="18.75" x14ac:dyDescent="0.25">
      <c r="A40" s="32" t="s">
        <v>177</v>
      </c>
      <c r="B40" s="41" t="s">
        <v>178</v>
      </c>
      <c r="C40" s="36" t="s">
        <v>58</v>
      </c>
      <c r="D40" s="46" t="s">
        <v>57</v>
      </c>
      <c r="E40" s="36" t="s">
        <v>8</v>
      </c>
      <c r="F40" s="86">
        <v>0.25</v>
      </c>
      <c r="G40" s="86">
        <v>0.25237421701353807</v>
      </c>
      <c r="H40" s="49">
        <f>SUM(G40-F40)</f>
        <v>2.3742170135380714E-3</v>
      </c>
      <c r="I40" s="86">
        <v>0.25</v>
      </c>
      <c r="J40" s="86">
        <v>0.24914124065467771</v>
      </c>
      <c r="K40" s="50">
        <f>SUM(J40-I40)</f>
        <v>-8.5875934532228526E-4</v>
      </c>
      <c r="L40" s="86">
        <v>0.03</v>
      </c>
      <c r="M40" s="86">
        <v>3.6370984037179227E-2</v>
      </c>
      <c r="N40" s="50">
        <f>SUM(M40-L40)</f>
        <v>6.3709840371792281E-3</v>
      </c>
      <c r="O40" s="104"/>
      <c r="P40" s="163"/>
      <c r="R40" s="302"/>
      <c r="S40" s="301"/>
      <c r="T40" s="301"/>
      <c r="U40" s="301"/>
    </row>
    <row r="41" spans="1:21" ht="18.75" x14ac:dyDescent="0.25">
      <c r="A41" s="31" t="s">
        <v>151</v>
      </c>
      <c r="B41" s="40" t="s">
        <v>152</v>
      </c>
      <c r="C41" s="35" t="s">
        <v>58</v>
      </c>
      <c r="D41" s="45" t="s">
        <v>55</v>
      </c>
      <c r="E41" s="35" t="s">
        <v>140</v>
      </c>
      <c r="F41" s="86">
        <v>0.15</v>
      </c>
      <c r="G41" s="86">
        <v>0.15830273357813138</v>
      </c>
      <c r="H41" s="49">
        <f>SUM(G41-F41)</f>
        <v>8.3027335781313827E-3</v>
      </c>
      <c r="I41" s="86">
        <v>0.15</v>
      </c>
      <c r="J41" s="86">
        <v>0.15837073303413574</v>
      </c>
      <c r="K41" s="50">
        <f>SUM(J41-I41)</f>
        <v>8.3707330341357411E-3</v>
      </c>
      <c r="L41" s="86">
        <v>0.15</v>
      </c>
      <c r="M41" s="86">
        <v>0.15558275533795729</v>
      </c>
      <c r="N41" s="50">
        <f>SUM(M41-L41)</f>
        <v>5.5827553379572958E-3</v>
      </c>
      <c r="O41" s="104"/>
      <c r="P41" s="163"/>
      <c r="R41" s="302"/>
      <c r="S41" s="301"/>
      <c r="T41" s="301"/>
      <c r="U41" s="301"/>
    </row>
    <row r="42" spans="1:21" ht="18.75" x14ac:dyDescent="0.25">
      <c r="A42" s="78" t="s">
        <v>132</v>
      </c>
      <c r="B42" s="82" t="s">
        <v>133</v>
      </c>
      <c r="C42" s="79" t="s">
        <v>58</v>
      </c>
      <c r="D42" s="84" t="s">
        <v>117</v>
      </c>
      <c r="E42" s="79" t="s">
        <v>8</v>
      </c>
      <c r="F42" s="86">
        <v>0.24</v>
      </c>
      <c r="G42" s="86">
        <v>0.24593675192138087</v>
      </c>
      <c r="H42" s="49">
        <f>SUM(G42-F42)</f>
        <v>5.9367519213808784E-3</v>
      </c>
      <c r="I42" s="86">
        <v>0.24</v>
      </c>
      <c r="J42" s="86">
        <v>0.24316492377472596</v>
      </c>
      <c r="K42" s="50">
        <f>SUM(J42-I42)</f>
        <v>3.164923774725964E-3</v>
      </c>
      <c r="L42" s="86">
        <v>0.03</v>
      </c>
      <c r="M42" s="86">
        <v>3.4773844021670657E-2</v>
      </c>
      <c r="N42" s="50">
        <f>SUM(M42-L42)</f>
        <v>4.7738440216706576E-3</v>
      </c>
      <c r="O42" s="104"/>
      <c r="P42" s="163"/>
      <c r="R42" s="302"/>
      <c r="S42" s="301"/>
      <c r="T42" s="301"/>
      <c r="U42" s="301"/>
    </row>
    <row r="43" spans="1:21" ht="18.75" x14ac:dyDescent="0.25">
      <c r="A43" s="30" t="s">
        <v>92</v>
      </c>
      <c r="B43" s="39" t="s">
        <v>93</v>
      </c>
      <c r="C43" s="34" t="s">
        <v>58</v>
      </c>
      <c r="D43" s="44" t="s">
        <v>54</v>
      </c>
      <c r="E43" s="34" t="s">
        <v>8</v>
      </c>
      <c r="F43" s="86">
        <v>0.39</v>
      </c>
      <c r="G43" s="86">
        <v>0.38454655844570845</v>
      </c>
      <c r="H43" s="49">
        <f>SUM(G43-F43)</f>
        <v>-5.4534415542915604E-3</v>
      </c>
      <c r="I43" s="86">
        <v>0.39</v>
      </c>
      <c r="J43" s="86">
        <v>0.38697513900428199</v>
      </c>
      <c r="K43" s="50">
        <f>SUM(J43-I43)</f>
        <v>-3.0248609957180261E-3</v>
      </c>
      <c r="L43" s="86">
        <v>0.2</v>
      </c>
      <c r="M43" s="86">
        <v>0.20163609637630217</v>
      </c>
      <c r="N43" s="50">
        <f>SUM(M43-L43)</f>
        <v>1.6360963763021596E-3</v>
      </c>
      <c r="O43" s="104"/>
      <c r="P43" s="163"/>
      <c r="R43" s="302"/>
      <c r="S43" s="301"/>
      <c r="T43" s="301"/>
      <c r="U43" s="301"/>
    </row>
    <row r="44" spans="1:21" ht="18.75" x14ac:dyDescent="0.25">
      <c r="A44" s="80" t="s">
        <v>206</v>
      </c>
      <c r="B44" s="83" t="s">
        <v>207</v>
      </c>
      <c r="C44" s="81" t="s">
        <v>58</v>
      </c>
      <c r="D44" s="85" t="s">
        <v>197</v>
      </c>
      <c r="E44" s="81" t="s">
        <v>8</v>
      </c>
      <c r="F44" s="86">
        <v>0.23</v>
      </c>
      <c r="G44" s="86">
        <v>0.23132092600998638</v>
      </c>
      <c r="H44" s="49">
        <f>SUM(G44-F44)</f>
        <v>1.3209260099863729E-3</v>
      </c>
      <c r="I44" s="86">
        <v>0.23</v>
      </c>
      <c r="J44" s="86">
        <v>0.23132092600998638</v>
      </c>
      <c r="K44" s="50">
        <f>SUM(J44-I44)</f>
        <v>1.3209260099863729E-3</v>
      </c>
      <c r="L44" s="86">
        <v>0</v>
      </c>
      <c r="M44" s="86">
        <v>0</v>
      </c>
      <c r="N44" s="50">
        <f>SUM(M44-L44)</f>
        <v>0</v>
      </c>
      <c r="O44" s="104"/>
      <c r="P44" s="163"/>
      <c r="R44" s="302"/>
      <c r="S44" s="301"/>
      <c r="T44" s="301"/>
      <c r="U44" s="301"/>
    </row>
    <row r="45" spans="1:21" ht="18.75" x14ac:dyDescent="0.25">
      <c r="A45" s="80" t="s">
        <v>202</v>
      </c>
      <c r="B45" s="83" t="s">
        <v>203</v>
      </c>
      <c r="C45" s="81" t="s">
        <v>58</v>
      </c>
      <c r="D45" s="85" t="s">
        <v>197</v>
      </c>
      <c r="E45" s="81" t="s">
        <v>8</v>
      </c>
      <c r="F45" s="86">
        <v>0.3</v>
      </c>
      <c r="G45" s="86">
        <v>0.29604261796042619</v>
      </c>
      <c r="H45" s="49">
        <f>SUM(G45-F45)</f>
        <v>-3.957382039573798E-3</v>
      </c>
      <c r="I45" s="86">
        <v>0.28000000000000003</v>
      </c>
      <c r="J45" s="86">
        <v>0.27945205479452057</v>
      </c>
      <c r="K45" s="50">
        <f>SUM(J45-I45)</f>
        <v>-5.4794520547946091E-4</v>
      </c>
      <c r="L45" s="86">
        <v>0.01</v>
      </c>
      <c r="M45" s="86">
        <v>5.6316590563165909E-3</v>
      </c>
      <c r="N45" s="50">
        <f>SUM(M45-L45)</f>
        <v>-4.3683409436834093E-3</v>
      </c>
      <c r="O45" s="104"/>
      <c r="P45" s="163"/>
      <c r="R45" s="302"/>
      <c r="S45" s="301"/>
      <c r="T45" s="301"/>
      <c r="U45" s="301"/>
    </row>
    <row r="46" spans="1:21" ht="18.75" x14ac:dyDescent="0.25">
      <c r="A46" s="33" t="s">
        <v>157</v>
      </c>
      <c r="B46" s="42" t="s">
        <v>158</v>
      </c>
      <c r="C46" s="37" t="s">
        <v>58</v>
      </c>
      <c r="D46" s="47" t="s">
        <v>56</v>
      </c>
      <c r="E46" s="37" t="s">
        <v>8</v>
      </c>
      <c r="F46" s="86">
        <v>0.37</v>
      </c>
      <c r="G46" s="86">
        <v>0.36911643270024774</v>
      </c>
      <c r="H46" s="49">
        <f>SUM(G46-F46)</f>
        <v>-8.8356729975225257E-4</v>
      </c>
      <c r="I46" s="86">
        <v>0.36</v>
      </c>
      <c r="J46" s="86">
        <v>0.36429947701624005</v>
      </c>
      <c r="K46" s="50">
        <f>SUM(J46-I46)</f>
        <v>4.2994770162400608E-3</v>
      </c>
      <c r="L46" s="86">
        <v>0.09</v>
      </c>
      <c r="M46" s="86">
        <v>9.1659785301403798E-2</v>
      </c>
      <c r="N46" s="50">
        <f>SUM(M46-L46)</f>
        <v>1.6597853014038016E-3</v>
      </c>
      <c r="O46" s="104"/>
      <c r="P46" s="163"/>
      <c r="R46" s="302"/>
      <c r="S46" s="301"/>
      <c r="T46" s="301"/>
      <c r="U46" s="301"/>
    </row>
    <row r="47" spans="1:21" ht="18.75" x14ac:dyDescent="0.25">
      <c r="A47" s="78" t="s">
        <v>122</v>
      </c>
      <c r="B47" s="82" t="s">
        <v>123</v>
      </c>
      <c r="C47" s="79" t="s">
        <v>58</v>
      </c>
      <c r="D47" s="84" t="s">
        <v>117</v>
      </c>
      <c r="E47" s="79" t="s">
        <v>8</v>
      </c>
      <c r="F47" s="86">
        <v>0.23</v>
      </c>
      <c r="G47" s="86">
        <v>0.23659547338221232</v>
      </c>
      <c r="H47" s="49">
        <f>SUM(G47-F47)</f>
        <v>6.5954733822123079E-3</v>
      </c>
      <c r="I47" s="86">
        <v>0.23</v>
      </c>
      <c r="J47" s="86">
        <v>0.23353522473700988</v>
      </c>
      <c r="K47" s="50">
        <f>SUM(J47-I47)</f>
        <v>3.5352247370098733E-3</v>
      </c>
      <c r="L47" s="86">
        <v>0.21</v>
      </c>
      <c r="M47" s="86">
        <v>0.21224099458080969</v>
      </c>
      <c r="N47" s="50">
        <f>SUM(M47-L47)</f>
        <v>2.240994580809702E-3</v>
      </c>
      <c r="O47" s="104"/>
      <c r="P47" s="163"/>
      <c r="R47" s="302"/>
      <c r="S47" s="301"/>
      <c r="T47" s="301"/>
      <c r="U47" s="301"/>
    </row>
    <row r="48" spans="1:21" ht="18.75" x14ac:dyDescent="0.25">
      <c r="A48" s="32" t="s">
        <v>181</v>
      </c>
      <c r="B48" s="41" t="s">
        <v>182</v>
      </c>
      <c r="C48" s="36" t="s">
        <v>58</v>
      </c>
      <c r="D48" s="46" t="s">
        <v>57</v>
      </c>
      <c r="E48" s="36" t="s">
        <v>8</v>
      </c>
      <c r="F48" s="86">
        <v>0.24</v>
      </c>
      <c r="G48" s="86">
        <v>0.25</v>
      </c>
      <c r="H48" s="49">
        <f>SUM(G48-F48)</f>
        <v>1.0000000000000009E-2</v>
      </c>
      <c r="I48" s="86">
        <v>0.24</v>
      </c>
      <c r="J48" s="86">
        <v>0.24543980543169841</v>
      </c>
      <c r="K48" s="50">
        <f>SUM(J48-I48)</f>
        <v>5.439805431698419E-3</v>
      </c>
      <c r="L48" s="86">
        <v>0.1</v>
      </c>
      <c r="M48" s="86">
        <v>0.10187812457775976</v>
      </c>
      <c r="N48" s="50">
        <f>SUM(M48-L48)</f>
        <v>1.8781245777597516E-3</v>
      </c>
      <c r="O48" s="104"/>
      <c r="P48" s="163"/>
      <c r="R48" s="302"/>
      <c r="S48" s="301"/>
      <c r="T48" s="301"/>
      <c r="U48" s="301"/>
    </row>
    <row r="49" spans="1:21" ht="18.75" x14ac:dyDescent="0.25">
      <c r="A49" s="32" t="s">
        <v>47</v>
      </c>
      <c r="B49" s="41" t="s">
        <v>53</v>
      </c>
      <c r="C49" s="36" t="s">
        <v>58</v>
      </c>
      <c r="D49" s="46" t="s">
        <v>57</v>
      </c>
      <c r="E49" s="36" t="s">
        <v>8</v>
      </c>
      <c r="F49" s="87">
        <v>0.59</v>
      </c>
      <c r="G49" s="87">
        <v>0.6</v>
      </c>
      <c r="H49" s="49">
        <f>SUM(G49-F49)</f>
        <v>1.0000000000000009E-2</v>
      </c>
      <c r="I49" s="86">
        <v>0.59</v>
      </c>
      <c r="J49" s="86">
        <v>0.59006963366636389</v>
      </c>
      <c r="K49" s="50">
        <f>SUM(J49-I49)</f>
        <v>6.9633666363921876E-5</v>
      </c>
      <c r="L49" s="86">
        <v>0.35</v>
      </c>
      <c r="M49" s="86">
        <v>0.35180139267332727</v>
      </c>
      <c r="N49" s="50">
        <f>SUM(M49-L49)</f>
        <v>1.8013926733272956E-3</v>
      </c>
      <c r="O49" s="104"/>
      <c r="P49" s="163"/>
      <c r="R49" s="302"/>
      <c r="S49" s="301"/>
      <c r="T49" s="301"/>
      <c r="U49" s="301"/>
    </row>
    <row r="50" spans="1:21" ht="18.75" x14ac:dyDescent="0.25">
      <c r="A50" s="80" t="s">
        <v>210</v>
      </c>
      <c r="B50" s="83" t="s">
        <v>211</v>
      </c>
      <c r="C50" s="81" t="s">
        <v>58</v>
      </c>
      <c r="D50" s="85" t="s">
        <v>197</v>
      </c>
      <c r="E50" s="81" t="s">
        <v>8</v>
      </c>
      <c r="F50" s="86">
        <v>0.33</v>
      </c>
      <c r="G50" s="86">
        <v>0.33390842733908427</v>
      </c>
      <c r="H50" s="49">
        <f>SUM(G50-F50)</f>
        <v>3.9084273390842528E-3</v>
      </c>
      <c r="I50" s="86">
        <v>0.33</v>
      </c>
      <c r="J50" s="86">
        <v>0.33377571333775713</v>
      </c>
      <c r="K50" s="50">
        <f>SUM(J50-I50)</f>
        <v>3.7757133377571139E-3</v>
      </c>
      <c r="L50" s="86">
        <v>0.02</v>
      </c>
      <c r="M50" s="86">
        <v>1.7120106171201063E-2</v>
      </c>
      <c r="N50" s="50">
        <f>SUM(M50-L50)</f>
        <v>-2.8798938287989372E-3</v>
      </c>
      <c r="O50" s="104"/>
      <c r="P50" s="163"/>
      <c r="R50" s="302"/>
      <c r="S50" s="301"/>
      <c r="T50" s="301"/>
      <c r="U50" s="301"/>
    </row>
    <row r="51" spans="1:21" ht="18.75" x14ac:dyDescent="0.25">
      <c r="A51" s="30" t="s">
        <v>107</v>
      </c>
      <c r="B51" s="39" t="s">
        <v>108</v>
      </c>
      <c r="C51" s="34" t="s">
        <v>58</v>
      </c>
      <c r="D51" s="44" t="s">
        <v>54</v>
      </c>
      <c r="E51" s="34" t="s">
        <v>8</v>
      </c>
      <c r="F51" s="86">
        <v>0.25</v>
      </c>
      <c r="G51" s="86">
        <v>0.25357321339330335</v>
      </c>
      <c r="H51" s="49">
        <f>SUM(G51-F51)</f>
        <v>3.5732133933033539E-3</v>
      </c>
      <c r="I51" s="86">
        <v>0.24</v>
      </c>
      <c r="J51" s="86">
        <v>0.2449775112443778</v>
      </c>
      <c r="K51" s="50">
        <f>SUM(J51-I51)</f>
        <v>4.9775112443778136E-3</v>
      </c>
      <c r="L51" s="86">
        <v>0.1</v>
      </c>
      <c r="M51" s="86">
        <v>0.111944027986007</v>
      </c>
      <c r="N51" s="50">
        <f>SUM(M51-L51)</f>
        <v>1.1944027986006994E-2</v>
      </c>
      <c r="O51" s="104"/>
      <c r="P51" s="163"/>
      <c r="R51" s="302"/>
      <c r="S51" s="301"/>
      <c r="T51" s="301"/>
      <c r="U51" s="301"/>
    </row>
    <row r="52" spans="1:21" ht="18.75" x14ac:dyDescent="0.25">
      <c r="A52" s="78" t="s">
        <v>130</v>
      </c>
      <c r="B52" s="82" t="s">
        <v>131</v>
      </c>
      <c r="C52" s="79" t="s">
        <v>58</v>
      </c>
      <c r="D52" s="84" t="s">
        <v>117</v>
      </c>
      <c r="E52" s="79" t="s">
        <v>8</v>
      </c>
      <c r="F52" s="86">
        <v>0.42</v>
      </c>
      <c r="G52" s="86">
        <v>0.42589703588143524</v>
      </c>
      <c r="H52" s="49">
        <f>SUM(G52-F52)</f>
        <v>5.897035881435253E-3</v>
      </c>
      <c r="I52" s="86">
        <v>0.42</v>
      </c>
      <c r="J52" s="86">
        <v>0.42277691107644305</v>
      </c>
      <c r="K52" s="50">
        <f>SUM(J52-I52)</f>
        <v>2.7769110764430671E-3</v>
      </c>
      <c r="L52" s="86">
        <v>0.12</v>
      </c>
      <c r="M52" s="86">
        <v>0.11856474258970359</v>
      </c>
      <c r="N52" s="50">
        <f>SUM(M52-L52)</f>
        <v>-1.4352574102964033E-3</v>
      </c>
      <c r="O52" s="104"/>
      <c r="P52" s="163"/>
      <c r="R52" s="302"/>
      <c r="S52" s="301"/>
      <c r="T52" s="301"/>
      <c r="U52" s="301"/>
    </row>
    <row r="53" spans="1:21" ht="18.75" x14ac:dyDescent="0.25">
      <c r="A53" s="78" t="s">
        <v>128</v>
      </c>
      <c r="B53" s="82" t="s">
        <v>129</v>
      </c>
      <c r="C53" s="79" t="s">
        <v>58</v>
      </c>
      <c r="D53" s="84" t="s">
        <v>117</v>
      </c>
      <c r="E53" s="79" t="s">
        <v>8</v>
      </c>
      <c r="F53" s="86">
        <v>0.5</v>
      </c>
      <c r="G53" s="86">
        <v>0.50258277584892874</v>
      </c>
      <c r="H53" s="49">
        <f>SUM(G53-F53)</f>
        <v>2.5827758489287422E-3</v>
      </c>
      <c r="I53" s="86">
        <v>0.5</v>
      </c>
      <c r="J53" s="86">
        <v>0.50139723939368275</v>
      </c>
      <c r="K53" s="50">
        <f>SUM(J53-I53)</f>
        <v>1.3972393936827476E-3</v>
      </c>
      <c r="L53" s="86">
        <v>0.4</v>
      </c>
      <c r="M53" s="86">
        <v>0.39884833601490388</v>
      </c>
      <c r="N53" s="50">
        <f>SUM(M53-L53)</f>
        <v>-1.1516639850961408E-3</v>
      </c>
      <c r="O53" s="104"/>
      <c r="P53" s="163"/>
      <c r="R53" s="302"/>
      <c r="S53" s="301"/>
      <c r="T53" s="301"/>
      <c r="U53" s="301"/>
    </row>
    <row r="54" spans="1:21" ht="18.75" x14ac:dyDescent="0.25">
      <c r="A54" s="32" t="s">
        <v>173</v>
      </c>
      <c r="B54" s="41" t="s">
        <v>174</v>
      </c>
      <c r="C54" s="36" t="s">
        <v>58</v>
      </c>
      <c r="D54" s="46" t="s">
        <v>57</v>
      </c>
      <c r="E54" s="36" t="s">
        <v>8</v>
      </c>
      <c r="F54" s="86">
        <v>0.19</v>
      </c>
      <c r="G54" s="86">
        <v>0.19472000867349704</v>
      </c>
      <c r="H54" s="49">
        <f>SUM(G54-F54)</f>
        <v>4.7200086734970337E-3</v>
      </c>
      <c r="I54" s="86">
        <v>0.19</v>
      </c>
      <c r="J54" s="86">
        <v>0.18897381688079362</v>
      </c>
      <c r="K54" s="50">
        <f>SUM(J54-I54)</f>
        <v>-1.0261831192063808E-3</v>
      </c>
      <c r="L54" s="86">
        <v>0.01</v>
      </c>
      <c r="M54" s="86">
        <v>1.3118664281454979E-2</v>
      </c>
      <c r="N54" s="50">
        <f>SUM(M54-L54)</f>
        <v>3.1186642814549793E-3</v>
      </c>
      <c r="O54" s="104"/>
      <c r="P54" s="163"/>
      <c r="R54" s="302"/>
      <c r="S54" s="301"/>
      <c r="T54" s="301"/>
      <c r="U54" s="301"/>
    </row>
    <row r="55" spans="1:21" ht="18.75" x14ac:dyDescent="0.25">
      <c r="A55" s="30" t="s">
        <v>82</v>
      </c>
      <c r="B55" s="39" t="s">
        <v>83</v>
      </c>
      <c r="C55" s="34" t="s">
        <v>58</v>
      </c>
      <c r="D55" s="44" t="s">
        <v>54</v>
      </c>
      <c r="E55" s="34" t="s">
        <v>8</v>
      </c>
      <c r="F55" s="86">
        <v>0.39</v>
      </c>
      <c r="G55" s="86">
        <v>0.3913760779902512</v>
      </c>
      <c r="H55" s="49">
        <f>SUM(G55-F55)</f>
        <v>1.3760779902511899E-3</v>
      </c>
      <c r="I55" s="86">
        <v>0.38</v>
      </c>
      <c r="J55" s="86">
        <v>0.38755155605549307</v>
      </c>
      <c r="K55" s="50">
        <f>SUM(J55-I55)</f>
        <v>7.5515560554930694E-3</v>
      </c>
      <c r="L55" s="86">
        <v>0.01</v>
      </c>
      <c r="M55" s="86">
        <v>5.4743157105361833E-3</v>
      </c>
      <c r="N55" s="50">
        <f>SUM(M55-L55)</f>
        <v>-4.5256842894638169E-3</v>
      </c>
      <c r="O55" s="104"/>
      <c r="P55" s="163"/>
      <c r="R55" s="302"/>
      <c r="S55" s="301"/>
      <c r="T55" s="301"/>
      <c r="U55" s="301"/>
    </row>
    <row r="56" spans="1:21" ht="18.75" x14ac:dyDescent="0.25">
      <c r="A56" s="80" t="s">
        <v>195</v>
      </c>
      <c r="B56" s="83" t="s">
        <v>196</v>
      </c>
      <c r="C56" s="81" t="s">
        <v>58</v>
      </c>
      <c r="D56" s="85" t="s">
        <v>197</v>
      </c>
      <c r="E56" s="81" t="s">
        <v>8</v>
      </c>
      <c r="F56" s="86">
        <v>0.32</v>
      </c>
      <c r="G56" s="86">
        <v>0.32656813520967398</v>
      </c>
      <c r="H56" s="49">
        <f>SUM(G56-F56)</f>
        <v>6.5681352096739753E-3</v>
      </c>
      <c r="I56" s="86">
        <v>0.32</v>
      </c>
      <c r="J56" s="86">
        <v>0.32062796124743653</v>
      </c>
      <c r="K56" s="50">
        <f>SUM(J56-I56)</f>
        <v>6.2796124743652593E-4</v>
      </c>
      <c r="L56" s="86">
        <v>0.3</v>
      </c>
      <c r="M56" s="86">
        <v>0.30429248285128352</v>
      </c>
      <c r="N56" s="50">
        <f>SUM(M56-L56)</f>
        <v>4.29248285128353E-3</v>
      </c>
      <c r="O56" s="104"/>
      <c r="P56" s="163"/>
      <c r="R56" s="302"/>
      <c r="S56" s="301"/>
      <c r="T56" s="301"/>
      <c r="U56" s="301"/>
    </row>
    <row r="57" spans="1:21" ht="18.75" x14ac:dyDescent="0.25">
      <c r="A57" s="33" t="s">
        <v>171</v>
      </c>
      <c r="B57" s="42" t="s">
        <v>172</v>
      </c>
      <c r="C57" s="37" t="s">
        <v>58</v>
      </c>
      <c r="D57" s="47" t="s">
        <v>56</v>
      </c>
      <c r="E57" s="37" t="s">
        <v>8</v>
      </c>
      <c r="F57" s="86">
        <v>0.24</v>
      </c>
      <c r="G57" s="86">
        <v>0.24987425812292527</v>
      </c>
      <c r="H57" s="49">
        <f>SUM(G57-F57)</f>
        <v>9.8742581229252779E-3</v>
      </c>
      <c r="I57" s="86">
        <v>0.23</v>
      </c>
      <c r="J57" s="86">
        <v>0.23850719243536866</v>
      </c>
      <c r="K57" s="50">
        <f>SUM(J57-I57)</f>
        <v>8.5071924353686545E-3</v>
      </c>
      <c r="L57" s="86">
        <v>0.12</v>
      </c>
      <c r="M57" s="86">
        <v>0.12342822653656574</v>
      </c>
      <c r="N57" s="50">
        <f>SUM(M57-L57)</f>
        <v>3.4282265365657427E-3</v>
      </c>
      <c r="O57" s="104"/>
      <c r="P57" s="163"/>
      <c r="R57" s="302"/>
      <c r="S57" s="301"/>
      <c r="T57" s="301"/>
      <c r="U57" s="301"/>
    </row>
    <row r="58" spans="1:21" ht="18.75" x14ac:dyDescent="0.25">
      <c r="A58" s="31" t="s">
        <v>149</v>
      </c>
      <c r="B58" s="40" t="s">
        <v>150</v>
      </c>
      <c r="C58" s="35" t="s">
        <v>58</v>
      </c>
      <c r="D58" s="45" t="s">
        <v>55</v>
      </c>
      <c r="E58" s="35" t="s">
        <v>8</v>
      </c>
      <c r="F58" s="86">
        <v>0.36</v>
      </c>
      <c r="G58" s="86">
        <v>0.36447039199332776</v>
      </c>
      <c r="H58" s="49">
        <f>SUM(G58-F58)</f>
        <v>4.4703919933277714E-3</v>
      </c>
      <c r="I58" s="86">
        <v>0.34</v>
      </c>
      <c r="J58" s="86">
        <v>0.34751181540172366</v>
      </c>
      <c r="K58" s="50">
        <f>SUM(J58-I58)</f>
        <v>7.5118154017236316E-3</v>
      </c>
      <c r="L58" s="86">
        <v>0.12</v>
      </c>
      <c r="M58" s="86">
        <v>0.13108145676953017</v>
      </c>
      <c r="N58" s="50">
        <f>SUM(M58-L58)</f>
        <v>1.1081456769530179E-2</v>
      </c>
      <c r="O58" s="104"/>
      <c r="P58" s="163"/>
      <c r="R58" s="302"/>
      <c r="S58" s="301"/>
      <c r="T58" s="301"/>
      <c r="U58" s="301"/>
    </row>
    <row r="59" spans="1:21" ht="18.75" x14ac:dyDescent="0.25">
      <c r="A59" s="30" t="s">
        <v>86</v>
      </c>
      <c r="B59" s="39" t="s">
        <v>87</v>
      </c>
      <c r="C59" s="34" t="s">
        <v>58</v>
      </c>
      <c r="D59" s="44" t="s">
        <v>54</v>
      </c>
      <c r="E59" s="34" t="s">
        <v>8</v>
      </c>
      <c r="F59" s="86">
        <v>0.28000000000000003</v>
      </c>
      <c r="G59" s="86">
        <v>0.26932976423350147</v>
      </c>
      <c r="H59" s="49">
        <f>SUM(G59-F59)</f>
        <v>-1.0670235766498559E-2</v>
      </c>
      <c r="I59" s="86">
        <v>0.28000000000000003</v>
      </c>
      <c r="J59" s="86">
        <v>0.26932976423350147</v>
      </c>
      <c r="K59" s="50">
        <f>SUM(J59-I59)</f>
        <v>-1.0670235766498559E-2</v>
      </c>
      <c r="L59" s="86">
        <v>0.01</v>
      </c>
      <c r="M59" s="86">
        <v>7.5843371426610384E-3</v>
      </c>
      <c r="N59" s="50">
        <f>SUM(M59-L59)</f>
        <v>-2.4156628573389618E-3</v>
      </c>
      <c r="O59" s="104"/>
      <c r="P59" s="163"/>
      <c r="R59" s="302"/>
      <c r="S59" s="301"/>
      <c r="T59" s="301"/>
      <c r="U59" s="301"/>
    </row>
    <row r="60" spans="1:21" ht="18.75" x14ac:dyDescent="0.25">
      <c r="A60" s="78" t="s">
        <v>134</v>
      </c>
      <c r="B60" s="82" t="s">
        <v>135</v>
      </c>
      <c r="C60" s="79" t="s">
        <v>58</v>
      </c>
      <c r="D60" s="84" t="s">
        <v>117</v>
      </c>
      <c r="E60" s="79" t="s">
        <v>8</v>
      </c>
      <c r="F60" s="86">
        <v>0.25</v>
      </c>
      <c r="G60" s="86">
        <v>0.26048351648351648</v>
      </c>
      <c r="H60" s="49">
        <f>SUM(G60-F60)</f>
        <v>1.0483516483516475E-2</v>
      </c>
      <c r="I60" s="86">
        <v>0.25</v>
      </c>
      <c r="J60" s="86">
        <v>0.26039560439560439</v>
      </c>
      <c r="K60" s="50">
        <f>SUM(J60-I60)</f>
        <v>1.0395604395604385E-2</v>
      </c>
      <c r="L60" s="86">
        <v>0.01</v>
      </c>
      <c r="M60" s="86">
        <v>1.0549450549450549E-2</v>
      </c>
      <c r="N60" s="50">
        <f>SUM(M60-L60)</f>
        <v>5.4945054945054923E-4</v>
      </c>
      <c r="O60" s="104"/>
      <c r="P60" s="163"/>
      <c r="R60" s="302"/>
      <c r="S60" s="301"/>
      <c r="T60" s="301"/>
      <c r="U60" s="301"/>
    </row>
    <row r="61" spans="1:21" ht="18.75" x14ac:dyDescent="0.25">
      <c r="A61" s="30" t="s">
        <v>101</v>
      </c>
      <c r="B61" s="39" t="s">
        <v>102</v>
      </c>
      <c r="C61" s="34" t="s">
        <v>58</v>
      </c>
      <c r="D61" s="44" t="s">
        <v>54</v>
      </c>
      <c r="E61" s="34" t="s">
        <v>8</v>
      </c>
      <c r="F61" s="86">
        <v>0.76</v>
      </c>
      <c r="G61" s="86">
        <v>0.76769247861348744</v>
      </c>
      <c r="H61" s="49">
        <f>SUM(G61-F61)</f>
        <v>7.6924786134874301E-3</v>
      </c>
      <c r="I61" s="86">
        <v>0.76</v>
      </c>
      <c r="J61" s="86">
        <v>0.76302633040773249</v>
      </c>
      <c r="K61" s="50">
        <f>SUM(J61-I61)</f>
        <v>3.0263304077324804E-3</v>
      </c>
      <c r="L61" s="86">
        <v>0.3</v>
      </c>
      <c r="M61" s="86">
        <v>0.3077435840462171</v>
      </c>
      <c r="N61" s="50">
        <f>SUM(M61-L61)</f>
        <v>7.7435840462171113E-3</v>
      </c>
      <c r="O61" s="104"/>
      <c r="P61" s="163"/>
      <c r="R61" s="302"/>
      <c r="S61" s="301"/>
      <c r="T61" s="301"/>
      <c r="U61" s="301"/>
    </row>
    <row r="62" spans="1:21" ht="18.75" x14ac:dyDescent="0.25">
      <c r="A62" s="78" t="s">
        <v>124</v>
      </c>
      <c r="B62" s="82" t="s">
        <v>125</v>
      </c>
      <c r="C62" s="79" t="s">
        <v>58</v>
      </c>
      <c r="D62" s="84" t="s">
        <v>117</v>
      </c>
      <c r="E62" s="79" t="s">
        <v>8</v>
      </c>
      <c r="F62" s="86">
        <v>0.15</v>
      </c>
      <c r="G62" s="86">
        <v>0.15159226906939954</v>
      </c>
      <c r="H62" s="49">
        <f>SUM(G62-F62)</f>
        <v>1.5922690693995489E-3</v>
      </c>
      <c r="I62" s="86">
        <v>0.15</v>
      </c>
      <c r="J62" s="86">
        <v>0.15131714698397414</v>
      </c>
      <c r="K62" s="50">
        <f>SUM(J62-I62)</f>
        <v>1.3171469839741434E-3</v>
      </c>
      <c r="L62" s="86">
        <v>0.04</v>
      </c>
      <c r="M62" s="86">
        <v>3.64536763188665E-2</v>
      </c>
      <c r="N62" s="50">
        <f>SUM(M62-L62)</f>
        <v>-3.5463236811335008E-3</v>
      </c>
      <c r="O62" s="104"/>
      <c r="P62" s="163"/>
      <c r="R62" s="302"/>
      <c r="S62" s="301"/>
      <c r="T62" s="301"/>
      <c r="U62" s="301"/>
    </row>
    <row r="63" spans="1:21" ht="18.75" x14ac:dyDescent="0.25">
      <c r="A63" s="130" t="s">
        <v>143</v>
      </c>
      <c r="B63" s="40" t="s">
        <v>144</v>
      </c>
      <c r="C63" s="35" t="s">
        <v>58</v>
      </c>
      <c r="D63" s="45" t="s">
        <v>55</v>
      </c>
      <c r="E63" s="35" t="s">
        <v>8</v>
      </c>
      <c r="F63" s="86">
        <v>0.81</v>
      </c>
      <c r="G63" s="86">
        <v>0.80979537068097951</v>
      </c>
      <c r="H63" s="49">
        <f>SUM(G63-F63)</f>
        <v>-2.0462931902054393E-4</v>
      </c>
      <c r="I63" s="86">
        <v>0.81</v>
      </c>
      <c r="J63" s="86">
        <v>0.80862126803086209</v>
      </c>
      <c r="K63" s="50">
        <f>SUM(J63-I63)</f>
        <v>-1.3787319691379585E-3</v>
      </c>
      <c r="L63" s="86">
        <v>0.26</v>
      </c>
      <c r="M63" s="86">
        <v>0.2690372358269037</v>
      </c>
      <c r="N63" s="50">
        <f>SUM(M63-L63)</f>
        <v>9.037235826903689E-3</v>
      </c>
      <c r="O63" s="104"/>
      <c r="P63" s="163"/>
      <c r="R63" s="302"/>
      <c r="S63" s="301"/>
      <c r="T63" s="301"/>
      <c r="U63" s="301"/>
    </row>
    <row r="64" spans="1:21" ht="18.75" x14ac:dyDescent="0.25">
      <c r="A64" s="30" t="s">
        <v>111</v>
      </c>
      <c r="B64" s="39" t="s">
        <v>112</v>
      </c>
      <c r="C64" s="34" t="s">
        <v>58</v>
      </c>
      <c r="D64" s="44" t="s">
        <v>54</v>
      </c>
      <c r="E64" s="34" t="s">
        <v>8</v>
      </c>
      <c r="F64" s="86">
        <v>0.16</v>
      </c>
      <c r="G64" s="86">
        <v>0.16543624161073825</v>
      </c>
      <c r="H64" s="49">
        <f>SUM(G64-F64)</f>
        <v>5.4362416107382461E-3</v>
      </c>
      <c r="I64" s="86">
        <v>0.16</v>
      </c>
      <c r="J64" s="86">
        <v>0.16442953020134229</v>
      </c>
      <c r="K64" s="50">
        <f>SUM(J64-I64)</f>
        <v>4.429530201342291E-3</v>
      </c>
      <c r="L64" s="86">
        <v>0.11</v>
      </c>
      <c r="M64" s="86">
        <v>0.11085011185682327</v>
      </c>
      <c r="N64" s="50">
        <f>SUM(M64-L64)</f>
        <v>8.5011185682326573E-4</v>
      </c>
      <c r="O64" s="104"/>
      <c r="P64" s="163"/>
      <c r="R64" s="302"/>
      <c r="S64" s="301"/>
      <c r="T64" s="301"/>
      <c r="U64" s="301"/>
    </row>
    <row r="65" spans="1:21" ht="18.75" x14ac:dyDescent="0.25">
      <c r="A65" s="32" t="s">
        <v>191</v>
      </c>
      <c r="B65" s="41" t="s">
        <v>192</v>
      </c>
      <c r="C65" s="36" t="s">
        <v>58</v>
      </c>
      <c r="D65" s="46" t="s">
        <v>57</v>
      </c>
      <c r="E65" s="36" t="s">
        <v>8</v>
      </c>
      <c r="F65" s="86">
        <v>0.5</v>
      </c>
      <c r="G65" s="86">
        <v>0.51008403361344534</v>
      </c>
      <c r="H65" s="49">
        <f>SUM(G65-F65)</f>
        <v>1.0084033613445342E-2</v>
      </c>
      <c r="I65" s="86">
        <v>0.5</v>
      </c>
      <c r="J65" s="86">
        <v>0.50924369747899156</v>
      </c>
      <c r="K65" s="50">
        <f>SUM(J65-I65)</f>
        <v>9.2436974789915638E-3</v>
      </c>
      <c r="L65" s="86">
        <v>0.17</v>
      </c>
      <c r="M65" s="86">
        <v>0.17993697478991597</v>
      </c>
      <c r="N65" s="50">
        <f>SUM(M65-L65)</f>
        <v>9.9369747899159533E-3</v>
      </c>
      <c r="O65" s="104"/>
      <c r="P65" s="163"/>
      <c r="R65" s="302"/>
      <c r="S65" s="301"/>
      <c r="T65" s="301"/>
      <c r="U65" s="301"/>
    </row>
    <row r="66" spans="1:21" ht="18.75" x14ac:dyDescent="0.25">
      <c r="A66" s="30" t="s">
        <v>109</v>
      </c>
      <c r="B66" s="39" t="s">
        <v>110</v>
      </c>
      <c r="C66" s="34" t="s">
        <v>58</v>
      </c>
      <c r="D66" s="44" t="s">
        <v>54</v>
      </c>
      <c r="E66" s="34" t="s">
        <v>8</v>
      </c>
      <c r="F66" s="86">
        <v>0.01</v>
      </c>
      <c r="G66" s="86">
        <v>6.2761506276150627E-3</v>
      </c>
      <c r="H66" s="49">
        <f>SUM(G66-F66)</f>
        <v>-3.7238493723849376E-3</v>
      </c>
      <c r="I66" s="86">
        <v>0</v>
      </c>
      <c r="J66" s="86">
        <v>2.0920502092050207E-3</v>
      </c>
      <c r="K66" s="50">
        <f>SUM(J66-I66)</f>
        <v>2.0920502092050207E-3</v>
      </c>
      <c r="L66" s="86">
        <v>0</v>
      </c>
      <c r="M66" s="86">
        <v>0</v>
      </c>
      <c r="N66" s="299">
        <f>SUM(M66-L66)</f>
        <v>0</v>
      </c>
      <c r="O66" s="104"/>
      <c r="P66" s="163"/>
      <c r="R66" s="302"/>
      <c r="S66" s="301"/>
      <c r="T66" s="301"/>
      <c r="U66" s="301"/>
    </row>
    <row r="67" spans="1:21" ht="18.75" x14ac:dyDescent="0.25">
      <c r="A67" s="32" t="s">
        <v>179</v>
      </c>
      <c r="B67" s="41" t="s">
        <v>180</v>
      </c>
      <c r="C67" s="36" t="s">
        <v>58</v>
      </c>
      <c r="D67" s="46" t="s">
        <v>57</v>
      </c>
      <c r="E67" s="36" t="s">
        <v>8</v>
      </c>
      <c r="F67" s="86">
        <v>0.57999999999999996</v>
      </c>
      <c r="G67" s="86">
        <v>0.5821925687334637</v>
      </c>
      <c r="H67" s="49">
        <f>SUM(G67-F67)</f>
        <v>2.19256873346374E-3</v>
      </c>
      <c r="I67" s="86">
        <v>0.57999999999999996</v>
      </c>
      <c r="J67" s="86">
        <v>0.5817324283906592</v>
      </c>
      <c r="K67" s="50">
        <f>SUM(J67-I67)</f>
        <v>1.7324283906592353E-3</v>
      </c>
      <c r="L67" s="86">
        <v>0.56999999999999995</v>
      </c>
      <c r="M67" s="86">
        <v>0.56620269182100535</v>
      </c>
      <c r="N67" s="50">
        <f>SUM(M67-L67)</f>
        <v>-3.7973081789945962E-3</v>
      </c>
      <c r="O67" s="104"/>
      <c r="P67" s="163"/>
      <c r="R67" s="302"/>
      <c r="S67" s="301"/>
      <c r="T67" s="301"/>
      <c r="U67" s="301"/>
    </row>
    <row r="68" spans="1:21" ht="18.75" x14ac:dyDescent="0.25">
      <c r="A68" s="30" t="s">
        <v>99</v>
      </c>
      <c r="B68" s="39" t="s">
        <v>100</v>
      </c>
      <c r="C68" s="34" t="s">
        <v>58</v>
      </c>
      <c r="D68" s="44" t="s">
        <v>54</v>
      </c>
      <c r="E68" s="34" t="s">
        <v>8</v>
      </c>
      <c r="F68" s="86">
        <v>0.5</v>
      </c>
      <c r="G68" s="86">
        <v>0.50069791787832962</v>
      </c>
      <c r="H68" s="49">
        <f>SUM(G68-F68)</f>
        <v>6.979178783296236E-4</v>
      </c>
      <c r="I68" s="86">
        <v>0.48</v>
      </c>
      <c r="J68" s="86">
        <v>0.48947307200186113</v>
      </c>
      <c r="K68" s="50">
        <f>SUM(J68-I68)</f>
        <v>9.4730720018611492E-3</v>
      </c>
      <c r="L68" s="86">
        <v>0.36</v>
      </c>
      <c r="M68" s="86">
        <v>0.3621030592067</v>
      </c>
      <c r="N68" s="50">
        <f>SUM(M68-L68)</f>
        <v>2.1030592067000087E-3</v>
      </c>
      <c r="O68" s="104"/>
      <c r="P68" s="163"/>
      <c r="R68" s="302"/>
      <c r="S68" s="301"/>
      <c r="T68" s="301"/>
      <c r="U68" s="301"/>
    </row>
    <row r="69" spans="1:21" ht="18.75" x14ac:dyDescent="0.25">
      <c r="A69" s="32" t="s">
        <v>183</v>
      </c>
      <c r="B69" s="41" t="s">
        <v>184</v>
      </c>
      <c r="C69" s="36" t="s">
        <v>58</v>
      </c>
      <c r="D69" s="46" t="s">
        <v>57</v>
      </c>
      <c r="E69" s="36" t="s">
        <v>8</v>
      </c>
      <c r="F69" s="86">
        <v>0.21</v>
      </c>
      <c r="G69" s="86">
        <v>0.21182266009852216</v>
      </c>
      <c r="H69" s="49">
        <f>SUM(G69-F69)</f>
        <v>1.8226600985221664E-3</v>
      </c>
      <c r="I69" s="86">
        <v>0.21</v>
      </c>
      <c r="J69" s="86">
        <v>0.21141215106732347</v>
      </c>
      <c r="K69" s="50">
        <f>SUM(J69-I69)</f>
        <v>1.4121510673234805E-3</v>
      </c>
      <c r="L69" s="86">
        <v>0.18</v>
      </c>
      <c r="M69" s="86">
        <v>0.17840722495894909</v>
      </c>
      <c r="N69" s="50">
        <f>SUM(M69-L69)</f>
        <v>-1.5927750410509034E-3</v>
      </c>
      <c r="O69" s="104"/>
      <c r="P69" s="163"/>
      <c r="R69" s="302"/>
      <c r="S69" s="301"/>
      <c r="T69" s="301"/>
      <c r="U69" s="301"/>
    </row>
    <row r="70" spans="1:21" ht="18.75" x14ac:dyDescent="0.25">
      <c r="A70" s="33" t="s">
        <v>165</v>
      </c>
      <c r="B70" s="42" t="s">
        <v>166</v>
      </c>
      <c r="C70" s="37" t="s">
        <v>58</v>
      </c>
      <c r="D70" s="47" t="s">
        <v>56</v>
      </c>
      <c r="E70" s="37" t="s">
        <v>8</v>
      </c>
      <c r="F70" s="86">
        <v>0.3</v>
      </c>
      <c r="G70" s="86">
        <v>0.29681050656660413</v>
      </c>
      <c r="H70" s="49">
        <f>SUM(G70-F70)</f>
        <v>-3.1894934333958624E-3</v>
      </c>
      <c r="I70" s="86">
        <v>0.3</v>
      </c>
      <c r="J70" s="86">
        <v>0.29624765478424014</v>
      </c>
      <c r="K70" s="50">
        <f>SUM(J70-I70)</f>
        <v>-3.7523452157598447E-3</v>
      </c>
      <c r="L70" s="86">
        <v>0.02</v>
      </c>
      <c r="M70" s="86">
        <v>2.2138836772983114E-2</v>
      </c>
      <c r="N70" s="50">
        <f>SUM(M70-L70)</f>
        <v>2.1388367729831131E-3</v>
      </c>
      <c r="O70" s="104"/>
      <c r="P70" s="163"/>
      <c r="R70" s="302"/>
      <c r="S70" s="301"/>
      <c r="T70" s="301"/>
      <c r="U70" s="301"/>
    </row>
    <row r="71" spans="1:21" ht="18.75" x14ac:dyDescent="0.25">
      <c r="A71" s="31" t="s">
        <v>145</v>
      </c>
      <c r="B71" s="40" t="s">
        <v>146</v>
      </c>
      <c r="C71" s="35" t="s">
        <v>58</v>
      </c>
      <c r="D71" s="45" t="s">
        <v>55</v>
      </c>
      <c r="E71" s="35" t="s">
        <v>8</v>
      </c>
      <c r="F71" s="86">
        <v>0.43</v>
      </c>
      <c r="G71" s="86">
        <v>0.43471712938711365</v>
      </c>
      <c r="H71" s="49">
        <f>SUM(G71-F71)</f>
        <v>4.717129387113661E-3</v>
      </c>
      <c r="I71" s="86">
        <v>0.43</v>
      </c>
      <c r="J71" s="86">
        <v>0.43111576741749608</v>
      </c>
      <c r="K71" s="50">
        <f>SUM(J71-I71)</f>
        <v>1.115767417496083E-3</v>
      </c>
      <c r="L71" s="86">
        <v>0.08</v>
      </c>
      <c r="M71" s="86">
        <v>7.8378732320586689E-2</v>
      </c>
      <c r="N71" s="50">
        <f>SUM(M71-L71)</f>
        <v>-1.621267679413313E-3</v>
      </c>
      <c r="O71" s="104"/>
      <c r="P71" s="163"/>
      <c r="R71" s="302"/>
      <c r="S71" s="301"/>
      <c r="T71" s="301"/>
      <c r="U71" s="301"/>
    </row>
    <row r="72" spans="1:21" ht="18.75" x14ac:dyDescent="0.25">
      <c r="A72" s="33" t="s">
        <v>159</v>
      </c>
      <c r="B72" s="42" t="s">
        <v>160</v>
      </c>
      <c r="C72" s="37" t="s">
        <v>58</v>
      </c>
      <c r="D72" s="47" t="s">
        <v>56</v>
      </c>
      <c r="E72" s="37" t="s">
        <v>8</v>
      </c>
      <c r="F72" s="86">
        <v>0.28000000000000003</v>
      </c>
      <c r="G72" s="86">
        <v>0.27864985028581796</v>
      </c>
      <c r="H72" s="49">
        <f>SUM(G72-F72)</f>
        <v>-1.3501497141820695E-3</v>
      </c>
      <c r="I72" s="86">
        <v>0.27</v>
      </c>
      <c r="J72" s="86">
        <v>0.27629071772071501</v>
      </c>
      <c r="K72" s="50">
        <f>SUM(J72-I72)</f>
        <v>6.2907177207149889E-3</v>
      </c>
      <c r="L72" s="86">
        <v>0.06</v>
      </c>
      <c r="M72" s="86">
        <v>6.4150258597223481E-2</v>
      </c>
      <c r="N72" s="50">
        <f>SUM(M72-L72)</f>
        <v>4.1502585972234829E-3</v>
      </c>
      <c r="O72" s="104"/>
      <c r="P72" s="163"/>
      <c r="R72" s="302"/>
      <c r="S72" s="301"/>
      <c r="T72" s="301"/>
      <c r="U72" s="301"/>
    </row>
    <row r="73" spans="1:21" ht="18.75" x14ac:dyDescent="0.25">
      <c r="A73" s="33" t="s">
        <v>161</v>
      </c>
      <c r="B73" s="42" t="s">
        <v>162</v>
      </c>
      <c r="C73" s="37" t="s">
        <v>58</v>
      </c>
      <c r="D73" s="47" t="s">
        <v>56</v>
      </c>
      <c r="E73" s="37" t="s">
        <v>140</v>
      </c>
      <c r="F73" s="86">
        <v>0.49</v>
      </c>
      <c r="G73" s="86">
        <v>0.49081885856079405</v>
      </c>
      <c r="H73" s="49">
        <f>SUM(G73-F73)</f>
        <v>8.1885856079405572E-4</v>
      </c>
      <c r="I73" s="86">
        <v>0.49</v>
      </c>
      <c r="J73" s="86">
        <v>0.49081885856079405</v>
      </c>
      <c r="K73" s="50">
        <f>SUM(J73-I73)</f>
        <v>8.1885856079405572E-4</v>
      </c>
      <c r="L73" s="86">
        <v>0.13</v>
      </c>
      <c r="M73" s="86">
        <v>0.13449131513647641</v>
      </c>
      <c r="N73" s="50">
        <f>SUM(M73-L73)</f>
        <v>4.4913151364764092E-3</v>
      </c>
      <c r="O73" s="104"/>
      <c r="P73" s="163"/>
      <c r="R73" s="302"/>
      <c r="S73" s="301"/>
      <c r="T73" s="301"/>
      <c r="U73" s="301"/>
    </row>
    <row r="74" spans="1:21" ht="18.75" x14ac:dyDescent="0.25">
      <c r="A74" s="32" t="s">
        <v>175</v>
      </c>
      <c r="B74" s="41" t="s">
        <v>176</v>
      </c>
      <c r="C74" s="36" t="s">
        <v>58</v>
      </c>
      <c r="D74" s="46" t="s">
        <v>57</v>
      </c>
      <c r="E74" s="36" t="s">
        <v>8</v>
      </c>
      <c r="F74" s="86">
        <v>0.11</v>
      </c>
      <c r="G74" s="86">
        <v>0.11847454346002452</v>
      </c>
      <c r="H74" s="49">
        <f>SUM(G74-F74)</f>
        <v>8.4745434600245195E-3</v>
      </c>
      <c r="I74" s="86">
        <v>0.11</v>
      </c>
      <c r="J74" s="86">
        <v>0.11834548622313996</v>
      </c>
      <c r="K74" s="50">
        <f>SUM(J74-I74)</f>
        <v>8.345486223139964E-3</v>
      </c>
      <c r="L74" s="86">
        <v>0.11</v>
      </c>
      <c r="M74" s="86">
        <v>0.11608698457766019</v>
      </c>
      <c r="N74" s="50">
        <f>SUM(M74-L74)</f>
        <v>6.0869845776601872E-3</v>
      </c>
      <c r="O74" s="104"/>
      <c r="P74" s="163"/>
      <c r="R74" s="302"/>
      <c r="S74" s="301"/>
      <c r="T74" s="301"/>
      <c r="U74" s="301"/>
    </row>
    <row r="75" spans="1:21" ht="18.75" x14ac:dyDescent="0.25">
      <c r="A75" s="80" t="s">
        <v>204</v>
      </c>
      <c r="B75" s="83" t="s">
        <v>205</v>
      </c>
      <c r="C75" s="81" t="s">
        <v>58</v>
      </c>
      <c r="D75" s="85" t="s">
        <v>197</v>
      </c>
      <c r="E75" s="81" t="s">
        <v>8</v>
      </c>
      <c r="F75" s="86">
        <v>0.31</v>
      </c>
      <c r="G75" s="86">
        <v>0.30847880299251873</v>
      </c>
      <c r="H75" s="49">
        <f>SUM(G75-F75)</f>
        <v>-1.5211970074812675E-3</v>
      </c>
      <c r="I75" s="86">
        <v>0.31</v>
      </c>
      <c r="J75" s="86">
        <v>0.30889443059019117</v>
      </c>
      <c r="K75" s="50">
        <f>SUM(J75-I75)</f>
        <v>-1.1055694098088265E-3</v>
      </c>
      <c r="L75" s="86">
        <v>0.15</v>
      </c>
      <c r="M75" s="86">
        <v>0.15112219451371572</v>
      </c>
      <c r="N75" s="50">
        <f>SUM(M75-L75)</f>
        <v>1.1221945137157296E-3</v>
      </c>
      <c r="O75" s="104"/>
      <c r="P75" s="163"/>
      <c r="R75" s="302"/>
      <c r="S75" s="301"/>
      <c r="T75" s="301"/>
      <c r="U75" s="301"/>
    </row>
    <row r="76" spans="1:21" ht="18.75" x14ac:dyDescent="0.25">
      <c r="A76" s="32" t="s">
        <v>193</v>
      </c>
      <c r="B76" s="41" t="s">
        <v>194</v>
      </c>
      <c r="C76" s="36" t="s">
        <v>58</v>
      </c>
      <c r="D76" s="46" t="s">
        <v>57</v>
      </c>
      <c r="E76" s="36" t="s">
        <v>8</v>
      </c>
      <c r="F76" s="86">
        <v>0.39</v>
      </c>
      <c r="G76" s="86">
        <v>0.38844967219436943</v>
      </c>
      <c r="H76" s="49">
        <f>SUM(G76-F76)</f>
        <v>-1.5503278056305803E-3</v>
      </c>
      <c r="I76" s="86">
        <v>0.39</v>
      </c>
      <c r="J76" s="86">
        <v>0.38922097956035479</v>
      </c>
      <c r="K76" s="50">
        <f>SUM(J76-I76)</f>
        <v>-7.7902043964522827E-4</v>
      </c>
      <c r="L76" s="86">
        <v>0.28999999999999998</v>
      </c>
      <c r="M76" s="86">
        <v>0.28451600462784421</v>
      </c>
      <c r="N76" s="50">
        <f>SUM(M76-L76)</f>
        <v>-5.4839953721557699E-3</v>
      </c>
      <c r="O76" s="104"/>
      <c r="P76" s="163"/>
      <c r="R76" s="302"/>
      <c r="S76" s="301"/>
      <c r="T76" s="301"/>
      <c r="U76" s="301"/>
    </row>
    <row r="77" spans="1:21" ht="18.75" x14ac:dyDescent="0.25">
      <c r="A77" s="30" t="s">
        <v>94</v>
      </c>
      <c r="B77" s="39" t="s">
        <v>212</v>
      </c>
      <c r="C77" s="34" t="s">
        <v>58</v>
      </c>
      <c r="D77" s="44" t="s">
        <v>54</v>
      </c>
      <c r="E77" s="34" t="s">
        <v>8</v>
      </c>
      <c r="F77" s="86">
        <v>0.27</v>
      </c>
      <c r="G77" s="86">
        <v>0.27604073610862961</v>
      </c>
      <c r="H77" s="49">
        <f>SUM(G77-F77)</f>
        <v>6.0407361086295963E-3</v>
      </c>
      <c r="I77" s="86">
        <v>0.27</v>
      </c>
      <c r="J77" s="86">
        <v>0.27407539753439342</v>
      </c>
      <c r="K77" s="50">
        <f>SUM(J77-I77)</f>
        <v>4.075397534393399E-3</v>
      </c>
      <c r="L77" s="86">
        <v>0.08</v>
      </c>
      <c r="M77" s="86">
        <v>8.1472217259246027E-2</v>
      </c>
      <c r="N77" s="50">
        <f>SUM(M77-L77)</f>
        <v>1.4722172592460253E-3</v>
      </c>
      <c r="O77" s="104"/>
      <c r="P77" s="163"/>
      <c r="R77" s="302"/>
      <c r="S77" s="301"/>
      <c r="T77" s="301"/>
      <c r="U77" s="301"/>
    </row>
    <row r="78" spans="1:21" ht="18.75" x14ac:dyDescent="0.25">
      <c r="A78" s="78" t="s">
        <v>138</v>
      </c>
      <c r="B78" s="82" t="s">
        <v>139</v>
      </c>
      <c r="C78" s="79" t="s">
        <v>58</v>
      </c>
      <c r="D78" s="84" t="s">
        <v>117</v>
      </c>
      <c r="E78" s="79" t="s">
        <v>140</v>
      </c>
      <c r="F78" s="86">
        <v>0.05</v>
      </c>
      <c r="G78" s="86">
        <v>4.6022119158044952E-2</v>
      </c>
      <c r="H78" s="49">
        <f>SUM(G78-F78)</f>
        <v>-3.9778808419550504E-3</v>
      </c>
      <c r="I78" s="86">
        <v>0.05</v>
      </c>
      <c r="J78" s="86">
        <v>4.6022119158044952E-2</v>
      </c>
      <c r="K78" s="50">
        <f>SUM(J78-I78)</f>
        <v>-3.9778808419550504E-3</v>
      </c>
      <c r="L78" s="86">
        <v>0</v>
      </c>
      <c r="M78" s="86">
        <v>2.8540849090260435E-3</v>
      </c>
      <c r="N78" s="50">
        <f>SUM(M78-L78)</f>
        <v>2.8540849090260435E-3</v>
      </c>
      <c r="O78" s="104"/>
      <c r="P78" s="163"/>
      <c r="R78" s="302"/>
      <c r="S78" s="301"/>
      <c r="T78" s="301"/>
      <c r="U78" s="301"/>
    </row>
    <row r="79" spans="1:21" ht="18.75" x14ac:dyDescent="0.25">
      <c r="A79" s="33" t="s">
        <v>46</v>
      </c>
      <c r="B79" s="42" t="s">
        <v>52</v>
      </c>
      <c r="C79" s="37" t="s">
        <v>58</v>
      </c>
      <c r="D79" s="47" t="s">
        <v>56</v>
      </c>
      <c r="E79" s="37" t="s">
        <v>8</v>
      </c>
      <c r="F79" s="87">
        <v>0.28999999999999998</v>
      </c>
      <c r="G79" s="87">
        <v>0.29575623491552694</v>
      </c>
      <c r="H79" s="49">
        <f>SUM(G79-F79)</f>
        <v>5.7562349155269588E-3</v>
      </c>
      <c r="I79" s="86">
        <v>0.28999999999999998</v>
      </c>
      <c r="J79" s="86">
        <v>0.29625905068382946</v>
      </c>
      <c r="K79" s="50">
        <f>SUM(J79-I79)</f>
        <v>6.2590506838294813E-3</v>
      </c>
      <c r="L79" s="86">
        <v>0.02</v>
      </c>
      <c r="M79" s="86">
        <v>1.7497988736926789E-2</v>
      </c>
      <c r="N79" s="50">
        <f>SUM(M79-L79)</f>
        <v>-2.502011263073211E-3</v>
      </c>
      <c r="O79" s="104"/>
      <c r="P79" s="163"/>
      <c r="R79" s="302"/>
      <c r="S79" s="301"/>
      <c r="T79" s="301"/>
      <c r="U79" s="301"/>
    </row>
    <row r="80" spans="1:21" ht="18.75" x14ac:dyDescent="0.25">
      <c r="A80" s="30" t="s">
        <v>44</v>
      </c>
      <c r="B80" s="39" t="s">
        <v>50</v>
      </c>
      <c r="C80" s="34" t="s">
        <v>58</v>
      </c>
      <c r="D80" s="44" t="s">
        <v>54</v>
      </c>
      <c r="E80" s="34" t="s">
        <v>8</v>
      </c>
      <c r="F80" s="87">
        <v>0.22</v>
      </c>
      <c r="G80" s="87">
        <v>0.2284886312973696</v>
      </c>
      <c r="H80" s="49">
        <f>SUM(G80-F80)</f>
        <v>8.4886312973695977E-3</v>
      </c>
      <c r="I80" s="86">
        <v>0.22</v>
      </c>
      <c r="J80" s="86">
        <v>0.2284886312973696</v>
      </c>
      <c r="K80" s="50">
        <f>SUM(J80-I80)</f>
        <v>8.4886312973695977E-3</v>
      </c>
      <c r="L80" s="86">
        <v>0.01</v>
      </c>
      <c r="M80" s="86">
        <v>1.4712438698172091E-2</v>
      </c>
      <c r="N80" s="50">
        <f>SUM(M80-L80)</f>
        <v>4.7124386981720907E-3</v>
      </c>
      <c r="O80" s="104"/>
      <c r="P80" s="163"/>
      <c r="R80" s="302"/>
      <c r="S80" s="301"/>
      <c r="T80" s="301"/>
      <c r="U80" s="301"/>
    </row>
    <row r="81" spans="1:21" ht="18.75" x14ac:dyDescent="0.25">
      <c r="A81" s="30" t="s">
        <v>90</v>
      </c>
      <c r="B81" s="39" t="s">
        <v>91</v>
      </c>
      <c r="C81" s="34" t="s">
        <v>58</v>
      </c>
      <c r="D81" s="44" t="s">
        <v>54</v>
      </c>
      <c r="E81" s="34" t="s">
        <v>8</v>
      </c>
      <c r="F81" s="86">
        <v>0.2</v>
      </c>
      <c r="G81" s="86">
        <v>0.20436800436800437</v>
      </c>
      <c r="H81" s="49">
        <f>SUM(G81-F81)</f>
        <v>4.3680043680043579E-3</v>
      </c>
      <c r="I81" s="86">
        <v>0.2</v>
      </c>
      <c r="J81" s="86">
        <v>0.20256620256620256</v>
      </c>
      <c r="K81" s="50">
        <f>SUM(J81-I81)</f>
        <v>2.5662025662025467E-3</v>
      </c>
      <c r="L81" s="86">
        <v>0.17</v>
      </c>
      <c r="M81" s="86">
        <v>0.17226317226317225</v>
      </c>
      <c r="N81" s="50">
        <f>SUM(M81-L81)</f>
        <v>2.2631722631722417E-3</v>
      </c>
      <c r="O81" s="104"/>
      <c r="P81" s="163"/>
      <c r="R81" s="302"/>
      <c r="S81" s="301"/>
      <c r="T81" s="301"/>
      <c r="U81" s="301"/>
    </row>
    <row r="82" spans="1:21" ht="18.75" x14ac:dyDescent="0.25">
      <c r="A82" s="30" t="s">
        <v>105</v>
      </c>
      <c r="B82" s="39" t="s">
        <v>106</v>
      </c>
      <c r="C82" s="34" t="s">
        <v>58</v>
      </c>
      <c r="D82" s="44" t="s">
        <v>54</v>
      </c>
      <c r="E82" s="34" t="s">
        <v>8</v>
      </c>
      <c r="F82" s="86">
        <v>0.17</v>
      </c>
      <c r="G82" s="86">
        <v>0.17288992609879425</v>
      </c>
      <c r="H82" s="49">
        <f>SUM(G82-F82)</f>
        <v>2.8899260987942377E-3</v>
      </c>
      <c r="I82" s="86">
        <v>0.17</v>
      </c>
      <c r="J82" s="86">
        <v>0.17288992609879425</v>
      </c>
      <c r="K82" s="50">
        <f>SUM(J82-I82)</f>
        <v>2.8899260987942377E-3</v>
      </c>
      <c r="L82" s="86">
        <v>7.0000000000000007E-2</v>
      </c>
      <c r="M82" s="86">
        <v>7.1567483469467133E-2</v>
      </c>
      <c r="N82" s="50">
        <f>SUM(M82-L82)</f>
        <v>1.5674834694671264E-3</v>
      </c>
      <c r="O82" s="104"/>
      <c r="P82" s="163"/>
      <c r="R82" s="302"/>
      <c r="S82" s="301"/>
      <c r="T82" s="301"/>
      <c r="U82" s="301"/>
    </row>
    <row r="83" spans="1:21" ht="18.75" x14ac:dyDescent="0.25">
      <c r="A83" s="30" t="s">
        <v>88</v>
      </c>
      <c r="B83" s="39" t="s">
        <v>89</v>
      </c>
      <c r="C83" s="34" t="s">
        <v>58</v>
      </c>
      <c r="D83" s="44" t="s">
        <v>54</v>
      </c>
      <c r="E83" s="34" t="s">
        <v>8</v>
      </c>
      <c r="F83" s="86">
        <v>0.31</v>
      </c>
      <c r="G83" s="86">
        <v>0.30709894443800023</v>
      </c>
      <c r="H83" s="49">
        <f>SUM(G83-F83)</f>
        <v>-2.9010555619997658E-3</v>
      </c>
      <c r="I83" s="86">
        <v>0.28999999999999998</v>
      </c>
      <c r="J83" s="86">
        <v>0.29515137455051615</v>
      </c>
      <c r="K83" s="50">
        <f>SUM(J83-I83)</f>
        <v>5.1513745505161745E-3</v>
      </c>
      <c r="L83" s="86">
        <v>0.15</v>
      </c>
      <c r="M83" s="86">
        <v>0.14708270502261919</v>
      </c>
      <c r="N83" s="50">
        <f>SUM(M83-L83)</f>
        <v>-2.9172949773808021E-3</v>
      </c>
      <c r="O83" s="104"/>
      <c r="P83" s="163"/>
      <c r="R83" s="302"/>
      <c r="S83" s="301"/>
      <c r="T83" s="301"/>
      <c r="U83" s="301"/>
    </row>
    <row r="84" spans="1:21" ht="18.75" x14ac:dyDescent="0.25">
      <c r="A84" s="30" t="s">
        <v>84</v>
      </c>
      <c r="B84" s="39" t="s">
        <v>85</v>
      </c>
      <c r="C84" s="34" t="s">
        <v>58</v>
      </c>
      <c r="D84" s="44" t="s">
        <v>54</v>
      </c>
      <c r="E84" s="34" t="s">
        <v>8</v>
      </c>
      <c r="F84" s="86">
        <v>0.23</v>
      </c>
      <c r="G84" s="86">
        <v>0.2344597927972373</v>
      </c>
      <c r="H84" s="49">
        <f>SUM(G84-F84)</f>
        <v>4.4597927972372942E-3</v>
      </c>
      <c r="I84" s="86">
        <v>0.23</v>
      </c>
      <c r="J84" s="86">
        <v>0.23051307350764677</v>
      </c>
      <c r="K84" s="50">
        <f>SUM(J84-I84)</f>
        <v>5.1307350764676074E-4</v>
      </c>
      <c r="L84" s="86">
        <v>0.12</v>
      </c>
      <c r="M84" s="86">
        <v>0.12271830291070547</v>
      </c>
      <c r="N84" s="50">
        <f>SUM(M84-L84)</f>
        <v>2.7183029107054751E-3</v>
      </c>
      <c r="O84" s="104"/>
      <c r="P84" s="163"/>
      <c r="R84" s="302"/>
      <c r="S84" s="301"/>
      <c r="T84" s="301"/>
      <c r="U84" s="301"/>
    </row>
    <row r="85" spans="1:21" ht="18.75" x14ac:dyDescent="0.25">
      <c r="A85" s="32" t="s">
        <v>189</v>
      </c>
      <c r="B85" s="41" t="s">
        <v>190</v>
      </c>
      <c r="C85" s="36" t="s">
        <v>58</v>
      </c>
      <c r="D85" s="46" t="s">
        <v>57</v>
      </c>
      <c r="E85" s="36" t="s">
        <v>8</v>
      </c>
      <c r="F85" s="86">
        <v>0.28999999999999998</v>
      </c>
      <c r="G85" s="86">
        <v>0.29015698680833285</v>
      </c>
      <c r="H85" s="49">
        <f>SUM(G85-F85)</f>
        <v>1.5698680833287071E-4</v>
      </c>
      <c r="I85" s="86">
        <v>0.28999999999999998</v>
      </c>
      <c r="J85" s="86">
        <v>0.2886050259654987</v>
      </c>
      <c r="K85" s="50">
        <f>SUM(J85-I85)</f>
        <v>-1.394974034501284E-3</v>
      </c>
      <c r="L85" s="86">
        <v>0.03</v>
      </c>
      <c r="M85" s="86">
        <v>3.0263236435265326E-2</v>
      </c>
      <c r="N85" s="50">
        <f>SUM(M85-L85)</f>
        <v>2.6323643526532728E-4</v>
      </c>
      <c r="O85" s="104"/>
      <c r="P85" s="163"/>
      <c r="R85" s="302"/>
      <c r="S85" s="301"/>
      <c r="T85" s="301"/>
      <c r="U85" s="301"/>
    </row>
    <row r="86" spans="1:21" ht="18.75" x14ac:dyDescent="0.25">
      <c r="A86" s="33" t="s">
        <v>163</v>
      </c>
      <c r="B86" s="42" t="s">
        <v>164</v>
      </c>
      <c r="C86" s="37" t="s">
        <v>58</v>
      </c>
      <c r="D86" s="47" t="s">
        <v>56</v>
      </c>
      <c r="E86" s="37" t="s">
        <v>8</v>
      </c>
      <c r="F86" s="86">
        <v>0.36</v>
      </c>
      <c r="G86" s="86">
        <v>0.36105156267629473</v>
      </c>
      <c r="H86" s="49">
        <f>SUM(G86-F86)</f>
        <v>1.0515626762947483E-3</v>
      </c>
      <c r="I86" s="86">
        <v>0.36</v>
      </c>
      <c r="J86" s="86">
        <v>0.35947196208958593</v>
      </c>
      <c r="K86" s="50">
        <f>SUM(J86-I86)</f>
        <v>-5.2803791041405868E-4</v>
      </c>
      <c r="L86" s="86">
        <v>0.02</v>
      </c>
      <c r="M86" s="86">
        <v>1.7939749520478394E-2</v>
      </c>
      <c r="N86" s="50">
        <f>SUM(M86-L86)</f>
        <v>-2.060250479521606E-3</v>
      </c>
      <c r="O86" s="104"/>
      <c r="P86" s="163"/>
      <c r="R86" s="302"/>
      <c r="S86" s="301"/>
      <c r="T86" s="301"/>
      <c r="U86" s="301"/>
    </row>
    <row r="87" spans="1:21" ht="18.75" x14ac:dyDescent="0.25">
      <c r="A87" s="80" t="s">
        <v>208</v>
      </c>
      <c r="B87" s="83" t="s">
        <v>209</v>
      </c>
      <c r="C87" s="81" t="s">
        <v>58</v>
      </c>
      <c r="D87" s="85" t="s">
        <v>197</v>
      </c>
      <c r="E87" s="81" t="s">
        <v>8</v>
      </c>
      <c r="F87" s="86">
        <v>0.11</v>
      </c>
      <c r="G87" s="86">
        <v>0.11741863905325443</v>
      </c>
      <c r="H87" s="49">
        <f>SUM(G87-F87)</f>
        <v>7.4186390532544333E-3</v>
      </c>
      <c r="I87" s="86">
        <v>0.19</v>
      </c>
      <c r="J87" s="86">
        <v>0.19360207100591717</v>
      </c>
      <c r="K87" s="50">
        <f>SUM(J87-I87)</f>
        <v>3.6020710059171679E-3</v>
      </c>
      <c r="L87" s="86">
        <v>0.09</v>
      </c>
      <c r="M87" s="86">
        <v>9.2455621301775148E-2</v>
      </c>
      <c r="N87" s="50">
        <f>SUM(M87-L87)</f>
        <v>2.4556213017751516E-3</v>
      </c>
      <c r="O87" s="104"/>
      <c r="P87" s="163"/>
      <c r="R87" s="302"/>
      <c r="S87" s="301"/>
      <c r="T87" s="301"/>
      <c r="U87" s="301"/>
    </row>
    <row r="88" spans="1:21" ht="18.75" x14ac:dyDescent="0.25">
      <c r="A88" s="33" t="s">
        <v>155</v>
      </c>
      <c r="B88" s="42" t="s">
        <v>156</v>
      </c>
      <c r="C88" s="37" t="s">
        <v>58</v>
      </c>
      <c r="D88" s="47" t="s">
        <v>56</v>
      </c>
      <c r="E88" s="37" t="s">
        <v>8</v>
      </c>
      <c r="F88" s="86">
        <v>0.32</v>
      </c>
      <c r="G88" s="86">
        <v>0.31718395155185464</v>
      </c>
      <c r="H88" s="49">
        <f>SUM(G88-F88)</f>
        <v>-2.8160484481453696E-3</v>
      </c>
      <c r="I88" s="86">
        <v>0.32</v>
      </c>
      <c r="J88" s="86">
        <v>0.31623769871309615</v>
      </c>
      <c r="K88" s="50">
        <f>SUM(J88-I88)</f>
        <v>-3.7623012869038575E-3</v>
      </c>
      <c r="L88" s="86">
        <v>0.19</v>
      </c>
      <c r="M88" s="86">
        <v>0.19275170325510976</v>
      </c>
      <c r="N88" s="50">
        <f>SUM(M88-L88)</f>
        <v>2.7517032551097609E-3</v>
      </c>
      <c r="O88" s="104"/>
      <c r="P88" s="163"/>
      <c r="R88" s="302"/>
      <c r="S88" s="301"/>
      <c r="T88" s="301"/>
      <c r="U88" s="301"/>
    </row>
    <row r="89" spans="1:21" ht="18.75" x14ac:dyDescent="0.25">
      <c r="A89" s="31" t="s">
        <v>153</v>
      </c>
      <c r="B89" s="40" t="s">
        <v>154</v>
      </c>
      <c r="C89" s="35" t="s">
        <v>58</v>
      </c>
      <c r="D89" s="45" t="s">
        <v>55</v>
      </c>
      <c r="E89" s="35" t="s">
        <v>8</v>
      </c>
      <c r="F89" s="86">
        <v>0.27</v>
      </c>
      <c r="G89" s="86">
        <v>0.27289419325223779</v>
      </c>
      <c r="H89" s="49">
        <f>SUM(G89-F89)</f>
        <v>2.8941932522377756E-3</v>
      </c>
      <c r="I89" s="86">
        <v>0.27</v>
      </c>
      <c r="J89" s="86">
        <v>0.26960446790605158</v>
      </c>
      <c r="K89" s="50">
        <f>SUM(J89-I89)</f>
        <v>-3.9553209394843636E-4</v>
      </c>
      <c r="L89" s="86">
        <v>0.04</v>
      </c>
      <c r="M89" s="86">
        <v>3.8864662229362711E-2</v>
      </c>
      <c r="N89" s="50">
        <f>SUM(M89-L89)</f>
        <v>-1.1353377706372902E-3</v>
      </c>
      <c r="O89" s="104"/>
      <c r="P89" s="163"/>
      <c r="R89" s="302"/>
      <c r="S89" s="301"/>
      <c r="T89" s="301"/>
      <c r="U89" s="301"/>
    </row>
    <row r="90" spans="1:21" ht="18.75" x14ac:dyDescent="0.25">
      <c r="A90" s="30" t="s">
        <v>95</v>
      </c>
      <c r="B90" s="39" t="s">
        <v>96</v>
      </c>
      <c r="C90" s="34" t="s">
        <v>58</v>
      </c>
      <c r="D90" s="44" t="s">
        <v>54</v>
      </c>
      <c r="E90" s="34" t="s">
        <v>8</v>
      </c>
      <c r="F90" s="86">
        <v>0.26</v>
      </c>
      <c r="G90" s="86">
        <v>0.26102110022607383</v>
      </c>
      <c r="H90" s="49">
        <f>SUM(G90-F90)</f>
        <v>1.0211002260738233E-3</v>
      </c>
      <c r="I90" s="86">
        <v>0.26</v>
      </c>
      <c r="J90" s="86">
        <v>0.25546345139412208</v>
      </c>
      <c r="K90" s="50">
        <f>SUM(J90-I90)</f>
        <v>-4.5365486058779325E-3</v>
      </c>
      <c r="L90" s="86">
        <v>0</v>
      </c>
      <c r="M90" s="86">
        <v>3.1085154483798043E-3</v>
      </c>
      <c r="N90" s="50">
        <f>SUM(M90-L90)</f>
        <v>3.1085154483798043E-3</v>
      </c>
      <c r="O90" s="104"/>
      <c r="P90" s="163"/>
      <c r="R90" s="302"/>
      <c r="S90" s="301"/>
      <c r="T90" s="301"/>
      <c r="U90" s="301"/>
    </row>
    <row r="91" spans="1:21" ht="18.75" x14ac:dyDescent="0.25">
      <c r="A91" s="33" t="s">
        <v>169</v>
      </c>
      <c r="B91" s="42" t="s">
        <v>170</v>
      </c>
      <c r="C91" s="37" t="s">
        <v>58</v>
      </c>
      <c r="D91" s="47" t="s">
        <v>56</v>
      </c>
      <c r="E91" s="37" t="s">
        <v>8</v>
      </c>
      <c r="F91" s="86">
        <v>0.55000000000000004</v>
      </c>
      <c r="G91" s="86">
        <v>0.55048622366288491</v>
      </c>
      <c r="H91" s="49">
        <f>SUM(G91-F91)</f>
        <v>4.8622366288486596E-4</v>
      </c>
      <c r="I91" s="86">
        <v>0.55000000000000004</v>
      </c>
      <c r="J91" s="86">
        <v>0.550162074554295</v>
      </c>
      <c r="K91" s="50">
        <f>SUM(J91-I91)</f>
        <v>1.6207455429495532E-4</v>
      </c>
      <c r="L91" s="86">
        <v>0.36</v>
      </c>
      <c r="M91" s="86">
        <v>0.37009724473257699</v>
      </c>
      <c r="N91" s="50">
        <f>SUM(M91-L91)</f>
        <v>1.0097244732577004E-2</v>
      </c>
      <c r="O91" s="104"/>
      <c r="P91" s="163"/>
      <c r="R91" s="302"/>
      <c r="S91" s="301"/>
      <c r="T91" s="301"/>
      <c r="U91" s="301"/>
    </row>
    <row r="92" spans="1:21" ht="18.75" x14ac:dyDescent="0.25">
      <c r="A92" s="33" t="s">
        <v>167</v>
      </c>
      <c r="B92" s="42" t="s">
        <v>168</v>
      </c>
      <c r="C92" s="37" t="s">
        <v>58</v>
      </c>
      <c r="D92" s="47" t="s">
        <v>56</v>
      </c>
      <c r="E92" s="37" t="s">
        <v>8</v>
      </c>
      <c r="F92" s="86">
        <v>0.28999999999999998</v>
      </c>
      <c r="G92" s="86">
        <v>0.29467691765948706</v>
      </c>
      <c r="H92" s="49">
        <f>SUM(G92-F92)</f>
        <v>4.6769176594870787E-3</v>
      </c>
      <c r="I92" s="86">
        <v>0.28000000000000003</v>
      </c>
      <c r="J92" s="86">
        <v>0.28604965080110334</v>
      </c>
      <c r="K92" s="50">
        <f>SUM(J92-I92)</f>
        <v>6.0496508011033123E-3</v>
      </c>
      <c r="L92" s="86">
        <v>0.01</v>
      </c>
      <c r="M92" s="86">
        <v>9.9771113328246969E-3</v>
      </c>
      <c r="N92" s="50">
        <f>SUM(M92-L92)</f>
        <v>-2.2888667175303273E-5</v>
      </c>
      <c r="O92" s="104"/>
      <c r="P92" s="163"/>
      <c r="R92" s="302"/>
      <c r="S92" s="301"/>
      <c r="T92" s="301"/>
      <c r="U92" s="301"/>
    </row>
    <row r="93" spans="1:21" ht="18.75" x14ac:dyDescent="0.25">
      <c r="A93" s="78" t="s">
        <v>120</v>
      </c>
      <c r="B93" s="82" t="s">
        <v>121</v>
      </c>
      <c r="C93" s="79" t="s">
        <v>58</v>
      </c>
      <c r="D93" s="84" t="s">
        <v>117</v>
      </c>
      <c r="E93" s="79" t="s">
        <v>8</v>
      </c>
      <c r="F93" s="86">
        <v>0.16</v>
      </c>
      <c r="G93" s="86">
        <v>0.15843000158906723</v>
      </c>
      <c r="H93" s="49">
        <f>SUM(G93-F93)</f>
        <v>-1.5699984109327769E-3</v>
      </c>
      <c r="I93" s="86">
        <v>0.16</v>
      </c>
      <c r="J93" s="86">
        <v>0.15827109486731289</v>
      </c>
      <c r="K93" s="50">
        <f>SUM(J93-I93)</f>
        <v>-1.7289051326871141E-3</v>
      </c>
      <c r="L93" s="86">
        <v>0.05</v>
      </c>
      <c r="M93" s="86">
        <v>5.6464855130038669E-2</v>
      </c>
      <c r="N93" s="50">
        <f>SUM(M93-L93)</f>
        <v>6.4648551300386659E-3</v>
      </c>
      <c r="O93" s="104"/>
      <c r="P93" s="163"/>
      <c r="R93" s="302"/>
      <c r="S93" s="301"/>
      <c r="T93" s="301"/>
      <c r="U93" s="301"/>
    </row>
    <row r="94" spans="1:21" ht="18.75" x14ac:dyDescent="0.25">
      <c r="A94" s="32" t="s">
        <v>187</v>
      </c>
      <c r="B94" s="41" t="s">
        <v>188</v>
      </c>
      <c r="C94" s="36" t="s">
        <v>58</v>
      </c>
      <c r="D94" s="46" t="s">
        <v>57</v>
      </c>
      <c r="E94" s="36" t="s">
        <v>8</v>
      </c>
      <c r="F94" s="86">
        <v>0.12</v>
      </c>
      <c r="G94" s="86">
        <v>0.11926662912208247</v>
      </c>
      <c r="H94" s="49">
        <f>SUM(G94-F94)</f>
        <v>-7.3337087791752742E-4</v>
      </c>
      <c r="I94" s="86">
        <v>0.12</v>
      </c>
      <c r="J94" s="86">
        <v>0.11657593392153182</v>
      </c>
      <c r="K94" s="50">
        <f>SUM(J94-I94)</f>
        <v>-3.4240660784681798E-3</v>
      </c>
      <c r="L94" s="86">
        <v>0.05</v>
      </c>
      <c r="M94" s="86">
        <v>5.5565984606720478E-2</v>
      </c>
      <c r="N94" s="161">
        <f>SUM(M94-L94)</f>
        <v>5.5659846067204755E-3</v>
      </c>
      <c r="O94" s="104"/>
      <c r="P94" s="163"/>
      <c r="R94" s="302"/>
      <c r="S94" s="301"/>
      <c r="T94" s="301"/>
      <c r="U94" s="301"/>
    </row>
    <row r="95" spans="1:21" ht="18.75" x14ac:dyDescent="0.25">
      <c r="A95" s="80" t="s">
        <v>200</v>
      </c>
      <c r="B95" s="83" t="s">
        <v>201</v>
      </c>
      <c r="C95" s="81" t="s">
        <v>58</v>
      </c>
      <c r="D95" s="85" t="s">
        <v>197</v>
      </c>
      <c r="E95" s="81" t="s">
        <v>8</v>
      </c>
      <c r="F95" s="86">
        <v>0.69</v>
      </c>
      <c r="G95" s="86">
        <v>0.68777122510292643</v>
      </c>
      <c r="H95" s="49">
        <f>SUM(G95-F95)</f>
        <v>-2.2287748970735155E-3</v>
      </c>
      <c r="I95" s="86">
        <v>0.68</v>
      </c>
      <c r="J95" s="86">
        <v>0.68560142427951487</v>
      </c>
      <c r="K95" s="50">
        <f>SUM(J95-I95)</f>
        <v>5.6014242795148217E-3</v>
      </c>
      <c r="L95" s="86">
        <v>0.4</v>
      </c>
      <c r="M95" s="86">
        <v>0.40697674418604651</v>
      </c>
      <c r="N95" s="161">
        <f>SUM(M95-L95)</f>
        <v>6.9767441860464907E-3</v>
      </c>
      <c r="O95" s="104"/>
      <c r="P95" s="163"/>
      <c r="R95" s="302"/>
      <c r="S95" s="301"/>
      <c r="T95" s="301"/>
      <c r="U95" s="301"/>
    </row>
    <row r="96" spans="1:21" ht="18.75" x14ac:dyDescent="0.25">
      <c r="A96" s="78" t="s">
        <v>118</v>
      </c>
      <c r="B96" s="82" t="s">
        <v>119</v>
      </c>
      <c r="C96" s="79" t="s">
        <v>58</v>
      </c>
      <c r="D96" s="84" t="s">
        <v>117</v>
      </c>
      <c r="E96" s="79" t="s">
        <v>8</v>
      </c>
      <c r="F96" s="86">
        <v>0.16</v>
      </c>
      <c r="G96" s="86">
        <v>0.15743509989233162</v>
      </c>
      <c r="H96" s="49">
        <f>SUM(G96-F96)</f>
        <v>-2.5649001076683831E-3</v>
      </c>
      <c r="I96" s="86">
        <v>0.15</v>
      </c>
      <c r="J96" s="86">
        <v>0.15037683933484866</v>
      </c>
      <c r="K96" s="50">
        <f>SUM(J96-I96)</f>
        <v>3.768393348486665E-4</v>
      </c>
      <c r="L96" s="86">
        <v>0</v>
      </c>
      <c r="M96" s="86">
        <v>1.7944730230888863E-3</v>
      </c>
      <c r="N96" s="161">
        <f>SUM(M96-L96)</f>
        <v>1.7944730230888863E-3</v>
      </c>
      <c r="O96" s="104"/>
      <c r="P96" s="163"/>
      <c r="R96" s="302"/>
      <c r="S96" s="301"/>
      <c r="T96" s="301"/>
      <c r="U96" s="301"/>
    </row>
    <row r="97" spans="1:21" ht="18.75" x14ac:dyDescent="0.25">
      <c r="A97" s="32" t="s">
        <v>185</v>
      </c>
      <c r="B97" s="41" t="s">
        <v>186</v>
      </c>
      <c r="C97" s="36" t="s">
        <v>58</v>
      </c>
      <c r="D97" s="46" t="s">
        <v>57</v>
      </c>
      <c r="E97" s="36" t="s">
        <v>8</v>
      </c>
      <c r="F97" s="86">
        <v>0.27</v>
      </c>
      <c r="G97" s="86">
        <v>0.27395796223726399</v>
      </c>
      <c r="H97" s="49">
        <f>SUM(G97-F97)</f>
        <v>3.9579622372639678E-3</v>
      </c>
      <c r="I97" s="86">
        <v>0.27</v>
      </c>
      <c r="J97" s="86">
        <v>0.27296045600285002</v>
      </c>
      <c r="K97" s="50">
        <f>SUM(J97-I97)</f>
        <v>2.9604560028499982E-3</v>
      </c>
      <c r="L97" s="86">
        <v>0.26</v>
      </c>
      <c r="M97" s="86">
        <v>0.26141788386177411</v>
      </c>
      <c r="N97" s="161">
        <f>SUM(M97-L97)</f>
        <v>1.4178838617741052E-3</v>
      </c>
      <c r="O97" s="104"/>
      <c r="P97" s="163"/>
      <c r="R97" s="302"/>
      <c r="S97" s="301"/>
      <c r="T97" s="301"/>
      <c r="U97" s="301"/>
    </row>
    <row r="98" spans="1:21" ht="18.75" x14ac:dyDescent="0.25">
      <c r="A98" s="78" t="s">
        <v>136</v>
      </c>
      <c r="B98" s="82" t="s">
        <v>137</v>
      </c>
      <c r="C98" s="79" t="s">
        <v>58</v>
      </c>
      <c r="D98" s="84" t="s">
        <v>117</v>
      </c>
      <c r="E98" s="79" t="s">
        <v>8</v>
      </c>
      <c r="F98" s="86">
        <v>0.3</v>
      </c>
      <c r="G98" s="86">
        <v>0.30152200740436036</v>
      </c>
      <c r="H98" s="49">
        <f>SUM(G98-F98)</f>
        <v>1.5220074043603704E-3</v>
      </c>
      <c r="I98" s="86">
        <v>0.3</v>
      </c>
      <c r="J98" s="86">
        <v>0.30083641848347731</v>
      </c>
      <c r="K98" s="50">
        <f>SUM(J98-I98)</f>
        <v>8.3641848347731917E-4</v>
      </c>
      <c r="L98" s="86">
        <v>0.02</v>
      </c>
      <c r="M98" s="86">
        <v>2.0841903194844372E-2</v>
      </c>
      <c r="N98" s="161">
        <f>SUM(M98-L98)</f>
        <v>8.4190319484437129E-4</v>
      </c>
      <c r="O98" s="104"/>
      <c r="P98" s="163"/>
      <c r="R98" s="302"/>
      <c r="S98" s="301"/>
      <c r="T98" s="301"/>
      <c r="U98" s="301"/>
    </row>
    <row r="99" spans="1:21" ht="18.75" x14ac:dyDescent="0.25">
      <c r="A99" s="31" t="s">
        <v>147</v>
      </c>
      <c r="B99" s="40" t="s">
        <v>148</v>
      </c>
      <c r="C99" s="35" t="s">
        <v>58</v>
      </c>
      <c r="D99" s="45" t="s">
        <v>55</v>
      </c>
      <c r="E99" s="35" t="s">
        <v>8</v>
      </c>
      <c r="F99" s="86">
        <v>0.38</v>
      </c>
      <c r="G99" s="86">
        <v>0.38512179065174457</v>
      </c>
      <c r="H99" s="49">
        <f>SUM(G99-F99)</f>
        <v>5.1217906517445622E-3</v>
      </c>
      <c r="I99" s="86">
        <v>0.38</v>
      </c>
      <c r="J99" s="86">
        <v>0.38490234803598861</v>
      </c>
      <c r="K99" s="50">
        <f>SUM(J99-I99)</f>
        <v>4.9023480359886018E-3</v>
      </c>
      <c r="L99" s="86">
        <v>0.12</v>
      </c>
      <c r="M99" s="86">
        <v>0.12519201228878649</v>
      </c>
      <c r="N99" s="161">
        <f>SUM(M99-L99)</f>
        <v>5.1920122887864906E-3</v>
      </c>
      <c r="O99" s="106"/>
      <c r="P99" s="163"/>
      <c r="R99" s="302"/>
      <c r="S99" s="301"/>
      <c r="T99" s="301"/>
      <c r="U99" s="301"/>
    </row>
    <row r="100" spans="1:21" ht="18.75" x14ac:dyDescent="0.25">
      <c r="A100" s="78" t="s">
        <v>126</v>
      </c>
      <c r="B100" s="82" t="s">
        <v>127</v>
      </c>
      <c r="C100" s="79" t="s">
        <v>58</v>
      </c>
      <c r="D100" s="84" t="s">
        <v>117</v>
      </c>
      <c r="E100" s="79" t="s">
        <v>8</v>
      </c>
      <c r="F100" s="86">
        <v>0.23</v>
      </c>
      <c r="G100" s="86">
        <v>0.23</v>
      </c>
      <c r="H100" s="49">
        <f>SUM(G100-F100)</f>
        <v>0</v>
      </c>
      <c r="I100" s="86">
        <v>0.23</v>
      </c>
      <c r="J100" s="86">
        <v>0.23358270989193683</v>
      </c>
      <c r="K100" s="50">
        <f>SUM(J100-I100)</f>
        <v>3.5827098919368194E-3</v>
      </c>
      <c r="L100" s="86">
        <v>0.21</v>
      </c>
      <c r="M100" s="86">
        <v>0.21546134663341646</v>
      </c>
      <c r="N100" s="161">
        <f>SUM(M100-L100)</f>
        <v>5.461346633416464E-3</v>
      </c>
      <c r="O100" s="106"/>
      <c r="P100" s="163"/>
    </row>
    <row r="101" spans="1:21" x14ac:dyDescent="0.25">
      <c r="D101" s="20"/>
      <c r="E101" s="17" t="s">
        <v>215</v>
      </c>
      <c r="F101" s="22">
        <f>COUNTIFS(F31:F100,"&gt;=30%")</f>
        <v>30</v>
      </c>
      <c r="G101" s="22">
        <f>COUNTIFS(G31:G100,"&gt;=30%")</f>
        <v>28</v>
      </c>
      <c r="H101" s="22"/>
      <c r="I101" s="22">
        <f>COUNTIFS(I31:I100,"&gt;=30%")</f>
        <v>28</v>
      </c>
      <c r="J101" s="22">
        <f>COUNTIFS(J31:J100,"&gt;=30%")</f>
        <v>27</v>
      </c>
      <c r="K101" s="22"/>
      <c r="L101" s="54">
        <f>COUNTIFS(L31:L100,"&gt;=30%")</f>
        <v>9</v>
      </c>
      <c r="M101" s="54">
        <f>COUNTIFS(M31:M100,"&gt;=30%")</f>
        <v>9</v>
      </c>
      <c r="P101" s="163"/>
    </row>
    <row r="102" spans="1:21" x14ac:dyDescent="0.25">
      <c r="A102" s="19" t="s">
        <v>214</v>
      </c>
      <c r="D102" s="51" t="s">
        <v>67</v>
      </c>
      <c r="E102" s="51"/>
      <c r="F102" s="52">
        <f>SUM(F101/$A$103)</f>
        <v>0.42857142857142855</v>
      </c>
      <c r="G102" s="52">
        <f>SUM(G101/$A$103)</f>
        <v>0.4</v>
      </c>
      <c r="H102" s="22"/>
      <c r="I102" s="52">
        <f>SUM(I101/$A$103)</f>
        <v>0.4</v>
      </c>
      <c r="J102" s="52">
        <f>SUM(J101/$A$103)</f>
        <v>0.38571428571428573</v>
      </c>
      <c r="K102" s="22"/>
      <c r="L102" s="52">
        <f>SUM(L101/$A$103)</f>
        <v>0.12857142857142856</v>
      </c>
      <c r="M102" s="52">
        <f>SUM(M101/$A$103)</f>
        <v>0.12857142857142856</v>
      </c>
      <c r="P102" s="163"/>
    </row>
    <row r="103" spans="1:21" x14ac:dyDescent="0.25">
      <c r="A103" s="19">
        <v>70</v>
      </c>
      <c r="D103" s="18" t="s">
        <v>68</v>
      </c>
      <c r="E103" s="53"/>
      <c r="F103" s="53"/>
      <c r="P103" s="163"/>
    </row>
    <row r="104" spans="1:21" x14ac:dyDescent="0.25">
      <c r="D104" s="18"/>
      <c r="E104" s="53"/>
      <c r="F104" s="53"/>
    </row>
    <row r="105" spans="1:21" x14ac:dyDescent="0.25">
      <c r="A105" s="14" t="s">
        <v>24</v>
      </c>
    </row>
    <row r="106" spans="1:21" x14ac:dyDescent="0.25">
      <c r="A106" s="20"/>
      <c r="B106" s="1">
        <v>43525</v>
      </c>
      <c r="C106" s="1">
        <v>43556</v>
      </c>
      <c r="D106" s="1">
        <v>43586</v>
      </c>
      <c r="E106" s="1">
        <v>43617</v>
      </c>
      <c r="F106" s="1">
        <v>43647</v>
      </c>
      <c r="G106" s="1">
        <v>43678</v>
      </c>
      <c r="H106" s="20"/>
    </row>
    <row r="107" spans="1:21" x14ac:dyDescent="0.25">
      <c r="A107" s="2" t="s">
        <v>69</v>
      </c>
      <c r="B107" s="52">
        <v>0.43</v>
      </c>
      <c r="C107" s="52">
        <v>0.43</v>
      </c>
      <c r="D107" s="52">
        <v>0.4</v>
      </c>
      <c r="E107" s="52">
        <v>0.4</v>
      </c>
      <c r="F107" s="52">
        <v>0.43</v>
      </c>
      <c r="G107" s="52">
        <v>0.43</v>
      </c>
      <c r="H107" s="100"/>
    </row>
    <row r="109" spans="1:21" x14ac:dyDescent="0.25">
      <c r="A109" s="14" t="s">
        <v>25</v>
      </c>
    </row>
    <row r="111" spans="1:21" x14ac:dyDescent="0.25">
      <c r="B111" s="1">
        <v>43525</v>
      </c>
      <c r="C111" s="1">
        <v>43556</v>
      </c>
      <c r="D111" s="1">
        <v>43586</v>
      </c>
      <c r="E111" s="1">
        <v>43617</v>
      </c>
      <c r="F111" s="1">
        <v>43647</v>
      </c>
      <c r="G111" s="1">
        <v>43678</v>
      </c>
      <c r="H111" s="103"/>
    </row>
    <row r="112" spans="1:21" x14ac:dyDescent="0.25">
      <c r="A112" s="29" t="s">
        <v>78</v>
      </c>
      <c r="B112" s="52">
        <v>0.43</v>
      </c>
      <c r="C112" s="52">
        <v>0.43</v>
      </c>
      <c r="D112" s="52">
        <v>0.4</v>
      </c>
      <c r="E112" s="52">
        <v>0.4</v>
      </c>
      <c r="F112" s="52">
        <v>0.43</v>
      </c>
      <c r="G112" s="52">
        <v>0.43</v>
      </c>
      <c r="H112" s="102"/>
      <c r="I112" s="20"/>
    </row>
    <row r="113" spans="1:10" x14ac:dyDescent="0.25">
      <c r="A113" s="29" t="s">
        <v>79</v>
      </c>
      <c r="B113" s="52">
        <v>0.41</v>
      </c>
      <c r="C113" s="52">
        <v>0.43</v>
      </c>
      <c r="D113" s="52">
        <v>0.39</v>
      </c>
      <c r="E113" s="52">
        <v>0.4</v>
      </c>
      <c r="F113" s="52">
        <v>0.41</v>
      </c>
      <c r="G113" s="52">
        <v>0.41</v>
      </c>
      <c r="H113" s="102"/>
    </row>
    <row r="114" spans="1:10" x14ac:dyDescent="0.25">
      <c r="A114" s="29" t="s">
        <v>247</v>
      </c>
      <c r="B114" s="52">
        <v>0.11</v>
      </c>
      <c r="C114" s="52">
        <v>0.11</v>
      </c>
      <c r="D114" s="52">
        <v>0.13</v>
      </c>
      <c r="E114" s="52">
        <v>0.13</v>
      </c>
      <c r="F114" s="52">
        <v>0.13</v>
      </c>
      <c r="G114" s="52">
        <v>0.13</v>
      </c>
      <c r="H114" s="102"/>
    </row>
    <row r="115" spans="1:10" x14ac:dyDescent="0.25">
      <c r="A115" s="29"/>
    </row>
    <row r="116" spans="1:10" x14ac:dyDescent="0.25">
      <c r="A116" s="29"/>
    </row>
    <row r="117" spans="1:10" x14ac:dyDescent="0.25">
      <c r="A117" s="29"/>
      <c r="B117" s="29"/>
      <c r="C117" s="29"/>
      <c r="D117" s="29"/>
      <c r="E117" s="29"/>
      <c r="F117" s="29"/>
      <c r="G117" s="29"/>
      <c r="H117" s="29"/>
      <c r="I117" s="29"/>
      <c r="J117" s="29"/>
    </row>
    <row r="118" spans="1:10" x14ac:dyDescent="0.25">
      <c r="A118" s="29"/>
      <c r="B118" s="29"/>
      <c r="C118" s="29"/>
      <c r="D118" s="29"/>
      <c r="E118" s="29"/>
      <c r="F118" s="29"/>
      <c r="G118" s="29"/>
      <c r="H118" s="29"/>
      <c r="I118" s="29"/>
      <c r="J118" s="29"/>
    </row>
    <row r="119" spans="1:10" x14ac:dyDescent="0.25">
      <c r="A119" s="29"/>
      <c r="B119" s="29"/>
      <c r="C119" s="29"/>
      <c r="D119" s="29"/>
      <c r="E119" s="29"/>
      <c r="F119" s="29"/>
      <c r="G119" s="29"/>
      <c r="H119" s="29"/>
      <c r="I119" s="29"/>
      <c r="J119" s="29"/>
    </row>
    <row r="120" spans="1:10" x14ac:dyDescent="0.25">
      <c r="A120" s="29"/>
      <c r="B120" s="29"/>
      <c r="C120" s="29"/>
      <c r="D120" s="29"/>
      <c r="E120" s="29"/>
      <c r="F120" s="29"/>
      <c r="G120" s="29"/>
      <c r="H120" s="29"/>
      <c r="I120" s="29"/>
      <c r="J120" s="29"/>
    </row>
    <row r="121" spans="1:10" x14ac:dyDescent="0.25">
      <c r="A121" s="29"/>
      <c r="B121" s="29"/>
      <c r="C121" s="29"/>
      <c r="D121" s="29"/>
      <c r="E121" s="29"/>
      <c r="F121" s="29"/>
      <c r="G121" s="29"/>
      <c r="H121" s="29"/>
      <c r="I121" s="29"/>
      <c r="J121" s="29"/>
    </row>
    <row r="122" spans="1:10" x14ac:dyDescent="0.25">
      <c r="A122" s="29"/>
      <c r="B122" s="29"/>
      <c r="C122" s="29"/>
      <c r="D122" s="29"/>
      <c r="E122" s="29"/>
      <c r="F122" s="29"/>
      <c r="G122" s="29"/>
      <c r="H122" s="29"/>
      <c r="I122" s="29"/>
      <c r="J122" s="29"/>
    </row>
    <row r="123" spans="1:10" x14ac:dyDescent="0.25">
      <c r="A123" s="29"/>
      <c r="B123" s="29"/>
      <c r="C123" s="29"/>
      <c r="D123" s="29"/>
      <c r="E123" s="29"/>
      <c r="F123" s="29"/>
      <c r="G123" s="29"/>
      <c r="H123" s="29"/>
      <c r="I123" s="29"/>
      <c r="J123" s="29"/>
    </row>
    <row r="124" spans="1:10" x14ac:dyDescent="0.25">
      <c r="A124" s="29"/>
      <c r="B124" s="29"/>
      <c r="C124" s="29"/>
      <c r="D124" s="29"/>
      <c r="E124" s="29"/>
      <c r="F124" s="29"/>
      <c r="G124" s="29"/>
      <c r="H124" s="29"/>
      <c r="I124" s="29"/>
      <c r="J124" s="29"/>
    </row>
    <row r="125" spans="1:10" x14ac:dyDescent="0.25">
      <c r="A125" s="29"/>
      <c r="B125" s="29"/>
      <c r="C125" s="29"/>
      <c r="D125" s="29"/>
      <c r="E125" s="29"/>
      <c r="F125" s="29"/>
      <c r="G125" s="29"/>
      <c r="H125" s="29"/>
      <c r="I125" s="29"/>
      <c r="J125" s="29"/>
    </row>
    <row r="126" spans="1:10" x14ac:dyDescent="0.25">
      <c r="A126" s="29"/>
      <c r="B126" s="29"/>
      <c r="C126" s="29"/>
      <c r="D126" s="29"/>
      <c r="E126" s="29"/>
      <c r="F126" s="29"/>
      <c r="G126" s="29"/>
      <c r="H126" s="29"/>
      <c r="I126" s="29"/>
      <c r="J126" s="29"/>
    </row>
    <row r="127" spans="1:10" x14ac:dyDescent="0.25">
      <c r="A127" s="29"/>
      <c r="B127" s="29"/>
      <c r="C127" s="29"/>
      <c r="D127" s="29"/>
      <c r="E127" s="29"/>
      <c r="F127" s="29"/>
      <c r="G127" s="29"/>
      <c r="H127" s="29"/>
      <c r="I127" s="29"/>
      <c r="J127" s="29"/>
    </row>
    <row r="128" spans="1:10" x14ac:dyDescent="0.25">
      <c r="A128" s="29"/>
      <c r="B128" s="29"/>
      <c r="C128" s="29"/>
      <c r="D128" s="29"/>
      <c r="E128" s="29"/>
      <c r="F128" s="29"/>
      <c r="G128" s="29"/>
      <c r="H128" s="29"/>
      <c r="I128" s="29"/>
      <c r="J128" s="29"/>
    </row>
  </sheetData>
  <sortState ref="A31:N100">
    <sortCondition ref="B31:B100"/>
  </sortState>
  <mergeCells count="12">
    <mergeCell ref="A29:E29"/>
    <mergeCell ref="F29:H29"/>
    <mergeCell ref="I29:K29"/>
    <mergeCell ref="L29:N29"/>
    <mergeCell ref="A1:N1"/>
    <mergeCell ref="A2:B2"/>
    <mergeCell ref="C2:N2"/>
    <mergeCell ref="A3:B3"/>
    <mergeCell ref="C3:N3"/>
    <mergeCell ref="A4:B4"/>
    <mergeCell ref="C4:N4"/>
    <mergeCell ref="A28:N28"/>
  </mergeCells>
  <conditionalFormatting sqref="H31:H100 K31:K100 N31:N100">
    <cfRule type="iconSet" priority="1728">
      <iconSet iconSet="3Arrows" showValue="0">
        <cfvo type="percent" val="0"/>
        <cfvo type="num" val="0"/>
        <cfvo type="num" val="1.0000000000000001E-5"/>
      </iconSet>
    </cfRule>
  </conditionalFormatting>
  <conditionalFormatting sqref="G31:G100 M31:M100">
    <cfRule type="iconSet" priority="1733">
      <iconSet>
        <cfvo type="percent" val="0"/>
        <cfvo type="num" val="0.11"/>
        <cfvo type="num" val="0.29499999999999998"/>
      </iconSet>
    </cfRule>
  </conditionalFormatting>
  <conditionalFormatting sqref="F31:F100">
    <cfRule type="iconSet" priority="29">
      <iconSet>
        <cfvo type="percent" val="0"/>
        <cfvo type="num" val="0.11"/>
        <cfvo type="num" val="0.29499999999999998"/>
      </iconSet>
    </cfRule>
  </conditionalFormatting>
  <conditionalFormatting sqref="I31:J100">
    <cfRule type="iconSet" priority="28">
      <iconSet>
        <cfvo type="percent" val="0"/>
        <cfvo type="num" val="0.11"/>
        <cfvo type="num" val="0.29499999999999998"/>
      </iconSet>
    </cfRule>
  </conditionalFormatting>
  <conditionalFormatting sqref="L32:L100">
    <cfRule type="iconSet" priority="15">
      <iconSet>
        <cfvo type="percent" val="0"/>
        <cfvo type="num" val="0.11"/>
        <cfvo type="num" val="0.29499999999999998"/>
      </iconSet>
    </cfRule>
  </conditionalFormatting>
  <conditionalFormatting sqref="L31">
    <cfRule type="iconSet" priority="5">
      <iconSet>
        <cfvo type="percent" val="0"/>
        <cfvo type="num" val="0.11"/>
        <cfvo type="num" val="0.29499999999999998"/>
      </iconSet>
    </cfRule>
  </conditionalFormatting>
  <conditionalFormatting sqref="H31:H100">
    <cfRule type="iconSet" priority="1">
      <iconSet iconSet="3Arrows">
        <cfvo type="percent" val="0"/>
        <cfvo type="percent" val="33"/>
        <cfvo type="percent" val="67"/>
      </iconSet>
    </cfRule>
  </conditionalFormatting>
  <hyperlinks>
    <hyperlink ref="A6" r:id="rId1"/>
  </hyperlinks>
  <printOptions horizontalCentered="1"/>
  <pageMargins left="0.70866141732283472" right="0.70866141732283472" top="0.74803149606299213" bottom="0.74803149606299213" header="0.31496062992125984" footer="0.31496062992125984"/>
  <pageSetup paperSize="9" scale="38" orientation="portrait" r:id="rId2"/>
  <headerFooter>
    <oddFooter>&amp;F</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T109"/>
  <sheetViews>
    <sheetView zoomScale="80" zoomScaleNormal="80" workbookViewId="0">
      <selection sqref="A1:K1"/>
    </sheetView>
  </sheetViews>
  <sheetFormatPr defaultRowHeight="15" x14ac:dyDescent="0.25"/>
  <cols>
    <col min="1" max="1" width="15.5703125" bestFit="1" customWidth="1"/>
    <col min="2" max="2" width="39.140625" bestFit="1" customWidth="1"/>
    <col min="3" max="3" width="18.5703125" customWidth="1"/>
    <col min="4" max="4" width="13" customWidth="1"/>
    <col min="5" max="5" width="9.5703125" customWidth="1"/>
    <col min="6" max="6" width="12" bestFit="1" customWidth="1"/>
    <col min="7" max="7" width="11.28515625" bestFit="1" customWidth="1"/>
    <col min="8" max="8" width="10.28515625" customWidth="1"/>
    <col min="9" max="9" width="13.28515625" customWidth="1"/>
    <col min="10" max="10" width="12.85546875" customWidth="1"/>
    <col min="11" max="11" width="12.28515625" customWidth="1"/>
    <col min="12" max="12" width="8.28515625" bestFit="1" customWidth="1"/>
    <col min="13" max="13" width="10.28515625" customWidth="1"/>
    <col min="14" max="14" width="9.28515625" customWidth="1"/>
    <col min="19" max="20" width="9.140625" style="226"/>
  </cols>
  <sheetData>
    <row r="1" spans="1:13" ht="45.75" customHeight="1" x14ac:dyDescent="0.25">
      <c r="A1" s="294" t="s">
        <v>285</v>
      </c>
      <c r="B1" s="294"/>
      <c r="C1" s="294"/>
      <c r="D1" s="294"/>
      <c r="E1" s="294"/>
      <c r="F1" s="294"/>
      <c r="G1" s="294"/>
      <c r="H1" s="294"/>
      <c r="I1" s="294"/>
      <c r="J1" s="294"/>
      <c r="K1" s="294"/>
      <c r="L1" s="133"/>
      <c r="M1" s="101"/>
    </row>
    <row r="2" spans="1:13" ht="36" customHeight="1" x14ac:dyDescent="0.25">
      <c r="A2" s="298" t="s">
        <v>0</v>
      </c>
      <c r="B2" s="298"/>
      <c r="C2" s="272" t="s">
        <v>62</v>
      </c>
      <c r="D2" s="272"/>
      <c r="E2" s="272"/>
      <c r="F2" s="272"/>
      <c r="G2" s="272"/>
      <c r="H2" s="272"/>
      <c r="I2" s="272"/>
      <c r="J2" s="272"/>
      <c r="K2" s="272"/>
      <c r="L2" s="133"/>
      <c r="M2" s="101"/>
    </row>
    <row r="3" spans="1:13" ht="44.25" customHeight="1" x14ac:dyDescent="0.25">
      <c r="A3" s="298" t="s">
        <v>1</v>
      </c>
      <c r="B3" s="298"/>
      <c r="C3" s="272" t="s">
        <v>65</v>
      </c>
      <c r="D3" s="272"/>
      <c r="E3" s="272"/>
      <c r="F3" s="272"/>
      <c r="G3" s="272"/>
      <c r="H3" s="272"/>
      <c r="I3" s="272"/>
      <c r="J3" s="272"/>
      <c r="K3" s="272"/>
      <c r="L3" s="133"/>
      <c r="M3" s="101"/>
    </row>
    <row r="4" spans="1:13" ht="45.75" customHeight="1" x14ac:dyDescent="0.25">
      <c r="A4" s="295" t="s">
        <v>41</v>
      </c>
      <c r="B4" s="295"/>
      <c r="C4" s="296" t="s">
        <v>251</v>
      </c>
      <c r="D4" s="296"/>
      <c r="E4" s="296"/>
      <c r="F4" s="296"/>
      <c r="G4" s="296"/>
      <c r="H4" s="296"/>
      <c r="I4" s="296"/>
      <c r="J4" s="296"/>
      <c r="K4" s="296"/>
      <c r="L4" s="134"/>
      <c r="M4" s="101"/>
    </row>
    <row r="5" spans="1:13" x14ac:dyDescent="0.25">
      <c r="A5" s="144"/>
      <c r="B5" s="145"/>
      <c r="C5" s="145"/>
      <c r="D5" s="145"/>
      <c r="E5" s="145"/>
      <c r="F5" s="145"/>
      <c r="G5" s="145"/>
      <c r="H5" s="145"/>
      <c r="I5" s="145"/>
      <c r="J5" s="145"/>
      <c r="K5" s="146"/>
      <c r="L5" s="133"/>
      <c r="M5" s="101"/>
    </row>
    <row r="6" spans="1:13" x14ac:dyDescent="0.25">
      <c r="A6" s="71"/>
      <c r="B6" s="15"/>
      <c r="C6" s="15"/>
      <c r="D6" s="15"/>
      <c r="E6" s="15"/>
      <c r="F6" s="15"/>
      <c r="G6" s="15"/>
      <c r="H6" s="15"/>
      <c r="I6" s="15"/>
      <c r="J6" s="15"/>
      <c r="K6" s="72"/>
      <c r="L6" s="133"/>
      <c r="M6" s="101"/>
    </row>
    <row r="7" spans="1:13" x14ac:dyDescent="0.25">
      <c r="A7" s="71"/>
      <c r="B7" s="15"/>
      <c r="C7" s="15"/>
      <c r="D7" s="15"/>
      <c r="E7" s="15"/>
      <c r="F7" s="15"/>
      <c r="G7" s="15"/>
      <c r="H7" s="15"/>
      <c r="I7" s="15"/>
      <c r="J7" s="15"/>
      <c r="K7" s="72"/>
      <c r="L7" s="133"/>
      <c r="M7" s="101"/>
    </row>
    <row r="8" spans="1:13" x14ac:dyDescent="0.25">
      <c r="A8" s="71"/>
      <c r="B8" s="15"/>
      <c r="C8" s="15"/>
      <c r="D8" s="15"/>
      <c r="E8" s="15"/>
      <c r="F8" s="15"/>
      <c r="G8" s="15"/>
      <c r="H8" s="15"/>
      <c r="I8" s="15"/>
      <c r="J8" s="15"/>
      <c r="K8" s="72"/>
      <c r="L8" s="133"/>
      <c r="M8" s="101"/>
    </row>
    <row r="9" spans="1:13" x14ac:dyDescent="0.25">
      <c r="A9" s="71"/>
      <c r="B9" s="15"/>
      <c r="C9" s="15"/>
      <c r="D9" s="15"/>
      <c r="E9" s="15"/>
      <c r="F9" s="15"/>
      <c r="G9" s="15"/>
      <c r="H9" s="15"/>
      <c r="I9" s="15"/>
      <c r="J9" s="15"/>
      <c r="K9" s="72"/>
      <c r="L9" s="133"/>
      <c r="M9" s="101"/>
    </row>
    <row r="10" spans="1:13" x14ac:dyDescent="0.25">
      <c r="A10" s="71"/>
      <c r="B10" s="15"/>
      <c r="C10" s="15"/>
      <c r="D10" s="15"/>
      <c r="E10" s="15"/>
      <c r="F10" s="15"/>
      <c r="G10" s="15"/>
      <c r="H10" s="15"/>
      <c r="I10" s="15"/>
      <c r="J10" s="15"/>
      <c r="K10" s="72"/>
      <c r="L10" s="133"/>
      <c r="M10" s="101"/>
    </row>
    <row r="11" spans="1:13" x14ac:dyDescent="0.25">
      <c r="A11" s="71"/>
      <c r="B11" s="15"/>
      <c r="C11" s="15"/>
      <c r="D11" s="15"/>
      <c r="E11" s="15"/>
      <c r="F11" s="15"/>
      <c r="G11" s="15"/>
      <c r="H11" s="15"/>
      <c r="I11" s="15"/>
      <c r="J11" s="15"/>
      <c r="K11" s="72"/>
      <c r="L11" s="133"/>
      <c r="M11" s="101"/>
    </row>
    <row r="12" spans="1:13" x14ac:dyDescent="0.25">
      <c r="A12" s="71"/>
      <c r="B12" s="15"/>
      <c r="C12" s="15"/>
      <c r="D12" s="15"/>
      <c r="E12" s="15"/>
      <c r="F12" s="15"/>
      <c r="G12" s="15"/>
      <c r="H12" s="15"/>
      <c r="I12" s="15"/>
      <c r="J12" s="15"/>
      <c r="K12" s="72"/>
      <c r="L12" s="133"/>
      <c r="M12" s="101"/>
    </row>
    <row r="13" spans="1:13" x14ac:dyDescent="0.25">
      <c r="A13" s="71"/>
      <c r="B13" s="15"/>
      <c r="C13" s="15"/>
      <c r="D13" s="15"/>
      <c r="E13" s="15"/>
      <c r="F13" s="15"/>
      <c r="G13" s="15"/>
      <c r="H13" s="15"/>
      <c r="I13" s="15"/>
      <c r="J13" s="15"/>
      <c r="K13" s="72"/>
      <c r="L13" s="133"/>
      <c r="M13" s="101"/>
    </row>
    <row r="14" spans="1:13" x14ac:dyDescent="0.25">
      <c r="A14" s="71"/>
      <c r="B14" s="15"/>
      <c r="C14" s="15"/>
      <c r="D14" s="15"/>
      <c r="E14" s="15"/>
      <c r="F14" s="15"/>
      <c r="G14" s="15"/>
      <c r="H14" s="15"/>
      <c r="I14" s="15"/>
      <c r="J14" s="15"/>
      <c r="K14" s="72"/>
      <c r="L14" s="133"/>
      <c r="M14" s="101"/>
    </row>
    <row r="15" spans="1:13" x14ac:dyDescent="0.25">
      <c r="A15" s="71"/>
      <c r="B15" s="15"/>
      <c r="C15" s="15"/>
      <c r="D15" s="15"/>
      <c r="E15" s="15"/>
      <c r="F15" s="15"/>
      <c r="G15" s="15"/>
      <c r="H15" s="15"/>
      <c r="I15" s="15"/>
      <c r="J15" s="15"/>
      <c r="K15" s="72"/>
      <c r="L15" s="133"/>
      <c r="M15" s="101"/>
    </row>
    <row r="16" spans="1:13" x14ac:dyDescent="0.25">
      <c r="A16" s="71"/>
      <c r="B16" s="15"/>
      <c r="C16" s="15"/>
      <c r="D16" s="15"/>
      <c r="E16" s="15"/>
      <c r="F16" s="15"/>
      <c r="G16" s="15"/>
      <c r="H16" s="15"/>
      <c r="I16" s="15"/>
      <c r="J16" s="15"/>
      <c r="K16" s="72"/>
      <c r="L16" s="133"/>
      <c r="M16" s="101"/>
    </row>
    <row r="17" spans="1:20" x14ac:dyDescent="0.25">
      <c r="A17" s="71"/>
      <c r="B17" s="15"/>
      <c r="C17" s="15"/>
      <c r="D17" s="15"/>
      <c r="E17" s="15"/>
      <c r="F17" s="15"/>
      <c r="G17" s="15"/>
      <c r="H17" s="15"/>
      <c r="I17" s="15"/>
      <c r="J17" s="15"/>
      <c r="K17" s="72"/>
      <c r="L17" s="133"/>
      <c r="M17" s="101"/>
    </row>
    <row r="18" spans="1:20" x14ac:dyDescent="0.25">
      <c r="A18" s="71"/>
      <c r="B18" s="15"/>
      <c r="C18" s="15"/>
      <c r="D18" s="15"/>
      <c r="E18" s="15"/>
      <c r="F18" s="15"/>
      <c r="G18" s="15"/>
      <c r="H18" s="15"/>
      <c r="I18" s="15"/>
      <c r="J18" s="15"/>
      <c r="K18" s="72"/>
      <c r="L18" s="133"/>
      <c r="M18" s="101"/>
    </row>
    <row r="19" spans="1:20" x14ac:dyDescent="0.25">
      <c r="A19" s="71"/>
      <c r="B19" s="15"/>
      <c r="C19" s="15"/>
      <c r="D19" s="15"/>
      <c r="E19" s="15"/>
      <c r="F19" s="15"/>
      <c r="G19" s="15"/>
      <c r="H19" s="15"/>
      <c r="I19" s="15"/>
      <c r="J19" s="15"/>
      <c r="K19" s="72"/>
      <c r="L19" s="133"/>
      <c r="M19" s="101"/>
    </row>
    <row r="20" spans="1:20" x14ac:dyDescent="0.25">
      <c r="A20" s="71"/>
      <c r="B20" s="15"/>
      <c r="C20" s="15"/>
      <c r="D20" s="15"/>
      <c r="E20" s="15"/>
      <c r="F20" s="15"/>
      <c r="G20" s="15"/>
      <c r="H20" s="15"/>
      <c r="I20" s="15"/>
      <c r="J20" s="15"/>
      <c r="K20" s="72"/>
      <c r="L20" s="133"/>
      <c r="M20" s="101"/>
    </row>
    <row r="21" spans="1:20" x14ac:dyDescent="0.25">
      <c r="A21" s="71"/>
      <c r="B21" s="15"/>
      <c r="C21" s="15"/>
      <c r="D21" s="15"/>
      <c r="E21" s="15"/>
      <c r="F21" s="15"/>
      <c r="G21" s="15"/>
      <c r="H21" s="15"/>
      <c r="I21" s="15"/>
      <c r="J21" s="15"/>
      <c r="K21" s="72"/>
      <c r="L21" s="133"/>
      <c r="M21" s="101"/>
    </row>
    <row r="22" spans="1:20" x14ac:dyDescent="0.25">
      <c r="A22" s="71"/>
      <c r="B22" s="15"/>
      <c r="C22" s="15"/>
      <c r="D22" s="15"/>
      <c r="E22" s="15"/>
      <c r="F22" s="118"/>
      <c r="G22" s="118"/>
      <c r="H22" s="118"/>
      <c r="I22" s="118"/>
      <c r="J22" s="118"/>
      <c r="K22" s="119"/>
      <c r="L22" s="133"/>
      <c r="M22" s="101"/>
    </row>
    <row r="23" spans="1:20" s="19" customFormat="1" x14ac:dyDescent="0.25">
      <c r="A23" s="15"/>
      <c r="B23" s="15"/>
      <c r="C23" s="15"/>
      <c r="D23" s="15"/>
      <c r="E23" s="15"/>
      <c r="F23" s="297" t="s">
        <v>253</v>
      </c>
      <c r="G23" s="297"/>
      <c r="H23" s="297"/>
      <c r="I23" s="297"/>
      <c r="J23" s="297"/>
      <c r="K23" s="297"/>
      <c r="L23" s="133"/>
      <c r="M23" s="20"/>
      <c r="S23" s="226"/>
      <c r="T23" s="226"/>
    </row>
    <row r="24" spans="1:20" s="4" customFormat="1" x14ac:dyDescent="0.25">
      <c r="A24" s="162" t="s">
        <v>17</v>
      </c>
      <c r="B24" s="162" t="s">
        <v>18</v>
      </c>
      <c r="C24" s="162" t="s">
        <v>6</v>
      </c>
      <c r="D24" s="162" t="s">
        <v>5</v>
      </c>
      <c r="E24" s="162" t="s">
        <v>7</v>
      </c>
      <c r="F24" s="7">
        <v>43525</v>
      </c>
      <c r="G24" s="7">
        <v>43556</v>
      </c>
      <c r="H24" s="7">
        <v>43586</v>
      </c>
      <c r="I24" s="7">
        <v>43617</v>
      </c>
      <c r="J24" s="7">
        <v>43647</v>
      </c>
      <c r="K24" s="7">
        <v>43678</v>
      </c>
      <c r="L24" s="133"/>
    </row>
    <row r="25" spans="1:20" s="19" customFormat="1" x14ac:dyDescent="0.25">
      <c r="A25" s="33" t="s">
        <v>155</v>
      </c>
      <c r="B25" s="42" t="s">
        <v>156</v>
      </c>
      <c r="C25" s="37" t="s">
        <v>58</v>
      </c>
      <c r="D25" s="139" t="s">
        <v>56</v>
      </c>
      <c r="E25" s="37" t="s">
        <v>8</v>
      </c>
      <c r="F25" s="160">
        <v>0.77809798270893371</v>
      </c>
      <c r="G25" s="160">
        <v>0.97419354838709682</v>
      </c>
      <c r="H25" s="160">
        <v>0.94890510948905105</v>
      </c>
      <c r="I25" s="160">
        <v>0.73230769230769233</v>
      </c>
      <c r="J25" s="160">
        <v>0.83333333333333337</v>
      </c>
      <c r="K25" s="160">
        <v>0.88275862068965516</v>
      </c>
      <c r="L25" s="133"/>
      <c r="M25" s="4"/>
    </row>
    <row r="26" spans="1:20" s="19" customFormat="1" x14ac:dyDescent="0.25">
      <c r="A26" s="32" t="s">
        <v>173</v>
      </c>
      <c r="B26" s="41" t="s">
        <v>174</v>
      </c>
      <c r="C26" s="36" t="s">
        <v>58</v>
      </c>
      <c r="D26" s="140" t="s">
        <v>57</v>
      </c>
      <c r="E26" s="36" t="s">
        <v>8</v>
      </c>
      <c r="F26" s="160">
        <v>1.1100917431192661</v>
      </c>
      <c r="G26" s="160">
        <v>1.1586206896551725</v>
      </c>
      <c r="H26" s="160">
        <v>0.93064876957494402</v>
      </c>
      <c r="I26" s="160">
        <v>0.89073634204275531</v>
      </c>
      <c r="J26" s="160">
        <v>0.83130081300813008</v>
      </c>
      <c r="K26" s="160">
        <v>0.81585081585081587</v>
      </c>
      <c r="L26" s="133"/>
      <c r="M26" s="4"/>
    </row>
    <row r="27" spans="1:20" s="19" customFormat="1" x14ac:dyDescent="0.25">
      <c r="A27" s="31" t="s">
        <v>143</v>
      </c>
      <c r="B27" s="40" t="s">
        <v>144</v>
      </c>
      <c r="C27" s="35" t="s">
        <v>58</v>
      </c>
      <c r="D27" s="138" t="s">
        <v>55</v>
      </c>
      <c r="E27" s="35" t="s">
        <v>8</v>
      </c>
      <c r="F27" s="160">
        <v>1.2484076433121019</v>
      </c>
      <c r="G27" s="160">
        <v>1.0789473684210527</v>
      </c>
      <c r="H27" s="160">
        <v>0.74468085106382975</v>
      </c>
      <c r="I27" s="160">
        <v>0.81927710843373491</v>
      </c>
      <c r="J27" s="160">
        <v>0.84705882352941175</v>
      </c>
      <c r="K27" s="160">
        <v>0.83018867924528306</v>
      </c>
      <c r="L27" s="133"/>
      <c r="M27" s="4"/>
    </row>
    <row r="28" spans="1:20" s="19" customFormat="1" x14ac:dyDescent="0.25">
      <c r="A28" s="30" t="s">
        <v>82</v>
      </c>
      <c r="B28" s="39" t="s">
        <v>83</v>
      </c>
      <c r="C28" s="34" t="s">
        <v>58</v>
      </c>
      <c r="D28" s="136" t="s">
        <v>54</v>
      </c>
      <c r="E28" s="34" t="s">
        <v>8</v>
      </c>
      <c r="F28" s="160">
        <v>1.0824468085106382</v>
      </c>
      <c r="G28" s="160">
        <v>0.9451371571072319</v>
      </c>
      <c r="H28" s="160">
        <v>0.9514285714285714</v>
      </c>
      <c r="I28" s="160">
        <v>0.90751445086705207</v>
      </c>
      <c r="J28" s="160">
        <v>1.0341880341880343</v>
      </c>
      <c r="K28" s="160">
        <v>0.9452054794520548</v>
      </c>
      <c r="L28" s="133"/>
      <c r="M28" s="4"/>
    </row>
    <row r="29" spans="1:20" s="19" customFormat="1" x14ac:dyDescent="0.25">
      <c r="A29" s="80" t="s">
        <v>195</v>
      </c>
      <c r="B29" s="83" t="s">
        <v>196</v>
      </c>
      <c r="C29" s="81" t="s">
        <v>58</v>
      </c>
      <c r="D29" s="141" t="s">
        <v>197</v>
      </c>
      <c r="E29" s="81" t="s">
        <v>8</v>
      </c>
      <c r="F29" s="160">
        <v>1.0464547677261613</v>
      </c>
      <c r="G29" s="160">
        <v>1.0551181102362204</v>
      </c>
      <c r="H29" s="160">
        <v>0.97127937336814618</v>
      </c>
      <c r="I29" s="160">
        <v>0.92167101827676245</v>
      </c>
      <c r="J29" s="160">
        <v>0.84526558891454961</v>
      </c>
      <c r="K29" s="160">
        <v>0.99719887955182074</v>
      </c>
      <c r="L29" s="133"/>
      <c r="M29" s="4"/>
    </row>
    <row r="30" spans="1:20" s="19" customFormat="1" x14ac:dyDescent="0.25">
      <c r="A30" s="30" t="s">
        <v>84</v>
      </c>
      <c r="B30" s="39" t="s">
        <v>85</v>
      </c>
      <c r="C30" s="34" t="s">
        <v>58</v>
      </c>
      <c r="D30" s="136" t="s">
        <v>54</v>
      </c>
      <c r="E30" s="34" t="s">
        <v>8</v>
      </c>
      <c r="F30" s="160">
        <v>1.050251256281407</v>
      </c>
      <c r="G30" s="160">
        <v>1.1546961325966851</v>
      </c>
      <c r="H30" s="160">
        <v>0.71818181818181814</v>
      </c>
      <c r="I30" s="160">
        <v>0.86190476190476195</v>
      </c>
      <c r="J30" s="160">
        <v>0.93577981651376152</v>
      </c>
      <c r="K30" s="160">
        <v>1.0158730158730158</v>
      </c>
      <c r="L30" s="133"/>
      <c r="M30" s="4"/>
    </row>
    <row r="31" spans="1:20" s="19" customFormat="1" x14ac:dyDescent="0.25">
      <c r="A31" s="33" t="s">
        <v>157</v>
      </c>
      <c r="B31" s="42" t="s">
        <v>158</v>
      </c>
      <c r="C31" s="37" t="s">
        <v>58</v>
      </c>
      <c r="D31" s="139" t="s">
        <v>56</v>
      </c>
      <c r="E31" s="37" t="s">
        <v>8</v>
      </c>
      <c r="F31" s="160">
        <v>0.98611111111111116</v>
      </c>
      <c r="G31" s="160">
        <v>1.4210526315789473</v>
      </c>
      <c r="H31" s="160">
        <v>0.96842105263157896</v>
      </c>
      <c r="I31" s="160">
        <v>0.90810810810810816</v>
      </c>
      <c r="J31" s="160">
        <v>0.91346153846153844</v>
      </c>
      <c r="K31" s="160">
        <v>0.85</v>
      </c>
      <c r="L31" s="133"/>
      <c r="M31" s="4"/>
    </row>
    <row r="32" spans="1:20" s="19" customFormat="1" x14ac:dyDescent="0.25">
      <c r="A32" s="30" t="s">
        <v>86</v>
      </c>
      <c r="B32" s="39" t="s">
        <v>87</v>
      </c>
      <c r="C32" s="34" t="s">
        <v>58</v>
      </c>
      <c r="D32" s="136" t="s">
        <v>54</v>
      </c>
      <c r="E32" s="34" t="s">
        <v>8</v>
      </c>
      <c r="F32" s="160">
        <v>1.1007194244604317</v>
      </c>
      <c r="G32" s="160">
        <v>1.0711538461538461</v>
      </c>
      <c r="H32" s="160">
        <v>0.89314516129032262</v>
      </c>
      <c r="I32" s="160">
        <v>0.95374449339207046</v>
      </c>
      <c r="J32" s="160">
        <v>0.80294659300184157</v>
      </c>
      <c r="K32" s="160">
        <v>0.85287846481876328</v>
      </c>
      <c r="L32" s="135"/>
      <c r="M32" s="4"/>
    </row>
    <row r="33" spans="1:13" s="19" customFormat="1" x14ac:dyDescent="0.25">
      <c r="A33" s="80" t="s">
        <v>198</v>
      </c>
      <c r="B33" s="83" t="s">
        <v>199</v>
      </c>
      <c r="C33" s="81" t="s">
        <v>58</v>
      </c>
      <c r="D33" s="141" t="s">
        <v>197</v>
      </c>
      <c r="E33" s="81" t="s">
        <v>8</v>
      </c>
      <c r="F33" s="160">
        <v>1.0044052863436124</v>
      </c>
      <c r="G33" s="160">
        <v>1.1266375545851528</v>
      </c>
      <c r="H33" s="160">
        <v>1.1219512195121952</v>
      </c>
      <c r="I33" s="160">
        <v>0.88163265306122451</v>
      </c>
      <c r="J33" s="160">
        <v>1.0233463035019454</v>
      </c>
      <c r="K33" s="160">
        <v>1.064516129032258</v>
      </c>
      <c r="L33" s="135"/>
      <c r="M33" s="4"/>
    </row>
    <row r="34" spans="1:13" s="19" customFormat="1" x14ac:dyDescent="0.25">
      <c r="A34" s="30" t="s">
        <v>88</v>
      </c>
      <c r="B34" s="39" t="s">
        <v>89</v>
      </c>
      <c r="C34" s="34" t="s">
        <v>58</v>
      </c>
      <c r="D34" s="136" t="s">
        <v>54</v>
      </c>
      <c r="E34" s="34" t="s">
        <v>8</v>
      </c>
      <c r="F34" s="160">
        <v>0.8797814207650273</v>
      </c>
      <c r="G34" s="160">
        <v>1.0506329113924051</v>
      </c>
      <c r="H34" s="160">
        <v>0.97832817337461297</v>
      </c>
      <c r="I34" s="160">
        <v>0.9258064516129032</v>
      </c>
      <c r="J34" s="160">
        <v>1.0083798882681565</v>
      </c>
      <c r="K34" s="160">
        <v>0.95333333333333337</v>
      </c>
      <c r="L34" s="135"/>
      <c r="M34" s="4"/>
    </row>
    <row r="35" spans="1:13" s="19" customFormat="1" x14ac:dyDescent="0.25">
      <c r="A35" s="30" t="s">
        <v>90</v>
      </c>
      <c r="B35" s="39" t="s">
        <v>91</v>
      </c>
      <c r="C35" s="34" t="s">
        <v>58</v>
      </c>
      <c r="D35" s="136" t="s">
        <v>54</v>
      </c>
      <c r="E35" s="34" t="s">
        <v>8</v>
      </c>
      <c r="F35" s="160">
        <v>1.1076923076923078</v>
      </c>
      <c r="G35" s="160">
        <v>0.82978723404255317</v>
      </c>
      <c r="H35" s="160">
        <v>0.98717948717948723</v>
      </c>
      <c r="I35" s="160">
        <v>0.73626373626373631</v>
      </c>
      <c r="J35" s="160">
        <v>0.75627240143369179</v>
      </c>
      <c r="K35" s="160">
        <v>0.82215743440233235</v>
      </c>
      <c r="L35" s="135"/>
      <c r="M35" s="4"/>
    </row>
    <row r="36" spans="1:13" s="19" customFormat="1" x14ac:dyDescent="0.25">
      <c r="A36" s="33" t="s">
        <v>159</v>
      </c>
      <c r="B36" s="42" t="s">
        <v>160</v>
      </c>
      <c r="C36" s="37" t="s">
        <v>58</v>
      </c>
      <c r="D36" s="139" t="s">
        <v>56</v>
      </c>
      <c r="E36" s="37" t="s">
        <v>8</v>
      </c>
      <c r="F36" s="160">
        <v>1.0878787878787879</v>
      </c>
      <c r="G36" s="160">
        <v>1.179245283018868</v>
      </c>
      <c r="H36" s="160">
        <v>0.9880239520958084</v>
      </c>
      <c r="I36" s="160">
        <v>0.94136807817589574</v>
      </c>
      <c r="J36" s="160">
        <v>1.02</v>
      </c>
      <c r="K36" s="160">
        <v>0.97819314641744548</v>
      </c>
      <c r="L36" s="135"/>
      <c r="M36" s="4"/>
    </row>
    <row r="37" spans="1:13" s="19" customFormat="1" x14ac:dyDescent="0.25">
      <c r="A37" s="33" t="s">
        <v>161</v>
      </c>
      <c r="B37" s="42" t="s">
        <v>162</v>
      </c>
      <c r="C37" s="37" t="s">
        <v>58</v>
      </c>
      <c r="D37" s="139" t="s">
        <v>56</v>
      </c>
      <c r="E37" s="37" t="s">
        <v>140</v>
      </c>
      <c r="F37" s="160">
        <v>1.1238938053097345</v>
      </c>
      <c r="G37" s="160">
        <v>0.75757575757575757</v>
      </c>
      <c r="H37" s="160">
        <v>0.94444444444444442</v>
      </c>
      <c r="I37" s="160">
        <v>0.75961538461538458</v>
      </c>
      <c r="J37" s="160">
        <v>0.68503937007874016</v>
      </c>
      <c r="K37" s="160">
        <v>0.875</v>
      </c>
      <c r="L37" s="135"/>
      <c r="M37" s="4"/>
    </row>
    <row r="38" spans="1:13" s="19" customFormat="1" x14ac:dyDescent="0.25">
      <c r="A38" s="30" t="s">
        <v>42</v>
      </c>
      <c r="B38" s="39" t="s">
        <v>48</v>
      </c>
      <c r="C38" s="34" t="s">
        <v>58</v>
      </c>
      <c r="D38" s="136" t="s">
        <v>54</v>
      </c>
      <c r="E38" s="34" t="s">
        <v>8</v>
      </c>
      <c r="F38" s="160">
        <v>0.96860986547085204</v>
      </c>
      <c r="G38" s="160">
        <v>0.90322580645161288</v>
      </c>
      <c r="H38" s="160">
        <v>0.72985781990521326</v>
      </c>
      <c r="I38" s="160">
        <v>0.82587064676616917</v>
      </c>
      <c r="J38" s="160">
        <v>1.1379310344827587</v>
      </c>
      <c r="K38" s="160">
        <v>0.84545454545454546</v>
      </c>
      <c r="L38" s="135"/>
      <c r="M38" s="4"/>
    </row>
    <row r="39" spans="1:13" s="19" customFormat="1" x14ac:dyDescent="0.25">
      <c r="A39" s="80" t="s">
        <v>200</v>
      </c>
      <c r="B39" s="83" t="s">
        <v>201</v>
      </c>
      <c r="C39" s="81" t="s">
        <v>58</v>
      </c>
      <c r="D39" s="141" t="s">
        <v>197</v>
      </c>
      <c r="E39" s="81" t="s">
        <v>8</v>
      </c>
      <c r="F39" s="160">
        <v>1.2292051756007394</v>
      </c>
      <c r="G39" s="160">
        <v>1.1565040650406504</v>
      </c>
      <c r="H39" s="160">
        <v>1.0858778625954197</v>
      </c>
      <c r="I39" s="160">
        <v>1.037037037037037</v>
      </c>
      <c r="J39" s="160">
        <v>1.1708967851099832</v>
      </c>
      <c r="K39" s="160">
        <v>1.0196078431372548</v>
      </c>
      <c r="L39" s="135"/>
      <c r="M39" s="4"/>
    </row>
    <row r="40" spans="1:13" s="19" customFormat="1" x14ac:dyDescent="0.25">
      <c r="A40" s="32" t="s">
        <v>175</v>
      </c>
      <c r="B40" s="41" t="s">
        <v>176</v>
      </c>
      <c r="C40" s="36" t="s">
        <v>58</v>
      </c>
      <c r="D40" s="140" t="s">
        <v>57</v>
      </c>
      <c r="E40" s="36" t="s">
        <v>8</v>
      </c>
      <c r="F40" s="160">
        <v>0.93083573487031701</v>
      </c>
      <c r="G40" s="160">
        <v>1.0710227272727273</v>
      </c>
      <c r="H40" s="160">
        <v>0.94166666666666665</v>
      </c>
      <c r="I40" s="160">
        <v>0.82674772036474165</v>
      </c>
      <c r="J40" s="160">
        <v>0.99180327868852458</v>
      </c>
      <c r="K40" s="160">
        <v>0.96848137535816614</v>
      </c>
      <c r="L40" s="135"/>
      <c r="M40" s="4"/>
    </row>
    <row r="41" spans="1:13" s="19" customFormat="1" x14ac:dyDescent="0.25">
      <c r="A41" s="33" t="s">
        <v>46</v>
      </c>
      <c r="B41" s="42" t="s">
        <v>52</v>
      </c>
      <c r="C41" s="37" t="s">
        <v>58</v>
      </c>
      <c r="D41" s="139" t="s">
        <v>56</v>
      </c>
      <c r="E41" s="37" t="s">
        <v>8</v>
      </c>
      <c r="F41" s="160">
        <v>0.78731343283582089</v>
      </c>
      <c r="G41" s="160">
        <v>0.76763485477178428</v>
      </c>
      <c r="H41" s="160">
        <v>0.67340067340067344</v>
      </c>
      <c r="I41" s="160">
        <v>0.77477477477477474</v>
      </c>
      <c r="J41" s="160">
        <v>0.70322580645161292</v>
      </c>
      <c r="K41" s="160">
        <v>0.54789272030651337</v>
      </c>
      <c r="L41" s="135"/>
      <c r="M41" s="4"/>
    </row>
    <row r="42" spans="1:13" s="19" customFormat="1" x14ac:dyDescent="0.25">
      <c r="A42" s="78" t="s">
        <v>115</v>
      </c>
      <c r="B42" s="82" t="s">
        <v>116</v>
      </c>
      <c r="C42" s="79" t="s">
        <v>58</v>
      </c>
      <c r="D42" s="137" t="s">
        <v>117</v>
      </c>
      <c r="E42" s="79" t="s">
        <v>8</v>
      </c>
      <c r="F42" s="160">
        <v>0.84023668639053251</v>
      </c>
      <c r="G42" s="160">
        <v>0.84507042253521125</v>
      </c>
      <c r="H42" s="160">
        <v>0.72413793103448276</v>
      </c>
      <c r="I42" s="160">
        <v>0.84768211920529801</v>
      </c>
      <c r="J42" s="160">
        <v>1.1804511278195489</v>
      </c>
      <c r="K42" s="160">
        <v>1.0757575757575757</v>
      </c>
      <c r="L42" s="135"/>
      <c r="M42" s="4"/>
    </row>
    <row r="43" spans="1:13" s="19" customFormat="1" x14ac:dyDescent="0.25">
      <c r="A43" s="32" t="s">
        <v>177</v>
      </c>
      <c r="B43" s="41" t="s">
        <v>178</v>
      </c>
      <c r="C43" s="36" t="s">
        <v>58</v>
      </c>
      <c r="D43" s="140" t="s">
        <v>57</v>
      </c>
      <c r="E43" s="36" t="s">
        <v>8</v>
      </c>
      <c r="F43" s="160">
        <v>0.97272727272727277</v>
      </c>
      <c r="G43" s="160">
        <v>0.76991150442477874</v>
      </c>
      <c r="H43" s="160">
        <v>0.6</v>
      </c>
      <c r="I43" s="160">
        <v>0.56756756756756754</v>
      </c>
      <c r="J43" s="160">
        <v>0.77586206896551724</v>
      </c>
      <c r="K43" s="160">
        <v>0.72072072072072069</v>
      </c>
      <c r="L43" s="135"/>
      <c r="M43" s="4"/>
    </row>
    <row r="44" spans="1:13" s="19" customFormat="1" x14ac:dyDescent="0.25">
      <c r="A44" s="78" t="s">
        <v>118</v>
      </c>
      <c r="B44" s="82" t="s">
        <v>119</v>
      </c>
      <c r="C44" s="79" t="s">
        <v>58</v>
      </c>
      <c r="D44" s="137" t="s">
        <v>117</v>
      </c>
      <c r="E44" s="79" t="s">
        <v>8</v>
      </c>
      <c r="F44" s="160">
        <v>1.1963470319634704</v>
      </c>
      <c r="G44" s="160">
        <v>0.83773584905660381</v>
      </c>
      <c r="H44" s="160">
        <v>0.99186991869918695</v>
      </c>
      <c r="I44" s="160">
        <v>0.84070796460176989</v>
      </c>
      <c r="J44" s="160">
        <v>0.9719626168224299</v>
      </c>
      <c r="K44" s="160">
        <v>0.9568965517241379</v>
      </c>
      <c r="L44" s="135"/>
      <c r="M44" s="4"/>
    </row>
    <row r="45" spans="1:13" s="19" customFormat="1" x14ac:dyDescent="0.25">
      <c r="A45" s="30" t="s">
        <v>92</v>
      </c>
      <c r="B45" s="39" t="s">
        <v>93</v>
      </c>
      <c r="C45" s="34" t="s">
        <v>58</v>
      </c>
      <c r="D45" s="136" t="s">
        <v>54</v>
      </c>
      <c r="E45" s="34" t="s">
        <v>8</v>
      </c>
      <c r="F45" s="160">
        <v>1.0466666666666666</v>
      </c>
      <c r="G45" s="160">
        <v>1.3457711442786069</v>
      </c>
      <c r="H45" s="160">
        <v>0.8141176470588235</v>
      </c>
      <c r="I45" s="160">
        <v>0.88431876606683801</v>
      </c>
      <c r="J45" s="160">
        <v>0.95862068965517244</v>
      </c>
      <c r="K45" s="160">
        <v>0.94555873925501432</v>
      </c>
      <c r="L45" s="135"/>
      <c r="M45" s="4"/>
    </row>
    <row r="46" spans="1:13" s="19" customFormat="1" x14ac:dyDescent="0.25">
      <c r="A46" s="30" t="s">
        <v>94</v>
      </c>
      <c r="B46" s="39" t="s">
        <v>212</v>
      </c>
      <c r="C46" s="34" t="s">
        <v>58</v>
      </c>
      <c r="D46" s="136" t="s">
        <v>54</v>
      </c>
      <c r="E46" s="34" t="s">
        <v>8</v>
      </c>
      <c r="F46" s="160">
        <v>1.1866666666666668</v>
      </c>
      <c r="G46" s="160">
        <v>1.1210762331838564</v>
      </c>
      <c r="H46" s="160">
        <v>0.89075630252100846</v>
      </c>
      <c r="I46" s="160">
        <v>0.8794642857142857</v>
      </c>
      <c r="J46" s="160">
        <v>0.99595141700404854</v>
      </c>
      <c r="K46" s="160">
        <v>0.90047393364928907</v>
      </c>
      <c r="L46" s="135"/>
      <c r="M46" s="4"/>
    </row>
    <row r="47" spans="1:13" s="19" customFormat="1" x14ac:dyDescent="0.25">
      <c r="A47" s="32" t="s">
        <v>179</v>
      </c>
      <c r="B47" s="41" t="s">
        <v>180</v>
      </c>
      <c r="C47" s="36" t="s">
        <v>58</v>
      </c>
      <c r="D47" s="140" t="s">
        <v>57</v>
      </c>
      <c r="E47" s="36" t="s">
        <v>8</v>
      </c>
      <c r="F47" s="160">
        <v>1.1755027422303475</v>
      </c>
      <c r="G47" s="160">
        <v>1.0888030888030888</v>
      </c>
      <c r="H47" s="160">
        <v>0.96223021582733814</v>
      </c>
      <c r="I47" s="160">
        <v>0.97405189620758481</v>
      </c>
      <c r="J47" s="160">
        <v>1.0732177263969171</v>
      </c>
      <c r="K47" s="160">
        <v>1.0905172413793103</v>
      </c>
      <c r="L47" s="135"/>
      <c r="M47" s="4"/>
    </row>
    <row r="48" spans="1:13" s="19" customFormat="1" x14ac:dyDescent="0.25">
      <c r="A48" s="78" t="s">
        <v>120</v>
      </c>
      <c r="B48" s="82" t="s">
        <v>121</v>
      </c>
      <c r="C48" s="79" t="s">
        <v>58</v>
      </c>
      <c r="D48" s="137" t="s">
        <v>117</v>
      </c>
      <c r="E48" s="79" t="s">
        <v>8</v>
      </c>
      <c r="F48" s="160">
        <v>1.0897435897435896</v>
      </c>
      <c r="G48" s="160">
        <v>0.95155038759689925</v>
      </c>
      <c r="H48" s="160">
        <v>0.99105145413870244</v>
      </c>
      <c r="I48" s="160">
        <v>0.83817427385892118</v>
      </c>
      <c r="J48" s="160">
        <v>0.79611650485436891</v>
      </c>
      <c r="K48" s="160">
        <v>0.90789473684210531</v>
      </c>
      <c r="L48" s="135"/>
      <c r="M48" s="4"/>
    </row>
    <row r="49" spans="1:13" s="19" customFormat="1" x14ac:dyDescent="0.25">
      <c r="A49" s="78" t="s">
        <v>122</v>
      </c>
      <c r="B49" s="82" t="s">
        <v>123</v>
      </c>
      <c r="C49" s="79" t="s">
        <v>58</v>
      </c>
      <c r="D49" s="137" t="s">
        <v>117</v>
      </c>
      <c r="E49" s="79" t="s">
        <v>8</v>
      </c>
      <c r="F49" s="160">
        <v>1.2707423580786026</v>
      </c>
      <c r="G49" s="160">
        <v>1.3812636165577341</v>
      </c>
      <c r="H49" s="160">
        <v>1.0555555555555556</v>
      </c>
      <c r="I49" s="160">
        <v>1.1670020120724347</v>
      </c>
      <c r="J49" s="160">
        <v>0.97932330827067671</v>
      </c>
      <c r="K49" s="160">
        <v>0.99787685774946921</v>
      </c>
      <c r="L49" s="135"/>
      <c r="M49" s="4"/>
    </row>
    <row r="50" spans="1:13" s="19" customFormat="1" x14ac:dyDescent="0.25">
      <c r="A50" s="30" t="s">
        <v>95</v>
      </c>
      <c r="B50" s="39" t="s">
        <v>96</v>
      </c>
      <c r="C50" s="34" t="s">
        <v>58</v>
      </c>
      <c r="D50" s="136" t="s">
        <v>54</v>
      </c>
      <c r="E50" s="34" t="s">
        <v>8</v>
      </c>
      <c r="F50" s="160">
        <v>1.1261261261261262</v>
      </c>
      <c r="G50" s="160">
        <v>1.1888111888111887</v>
      </c>
      <c r="H50" s="160">
        <v>1.0896057347670252</v>
      </c>
      <c r="I50" s="160">
        <v>1.0578231292517006</v>
      </c>
      <c r="J50" s="160">
        <v>1.0251572327044025</v>
      </c>
      <c r="K50" s="160">
        <v>0.94174757281553401</v>
      </c>
      <c r="L50" s="135"/>
      <c r="M50" s="4"/>
    </row>
    <row r="51" spans="1:13" s="19" customFormat="1" x14ac:dyDescent="0.25">
      <c r="A51" s="30" t="s">
        <v>97</v>
      </c>
      <c r="B51" s="39" t="s">
        <v>98</v>
      </c>
      <c r="C51" s="34" t="s">
        <v>58</v>
      </c>
      <c r="D51" s="136" t="s">
        <v>54</v>
      </c>
      <c r="E51" s="34" t="s">
        <v>8</v>
      </c>
      <c r="F51" s="160">
        <v>1.1404255319148937</v>
      </c>
      <c r="G51" s="160">
        <v>1.1531531531531531</v>
      </c>
      <c r="H51" s="160">
        <v>1.0133928571428572</v>
      </c>
      <c r="I51" s="160">
        <v>0.84905660377358494</v>
      </c>
      <c r="J51" s="160">
        <v>0.98406374501992033</v>
      </c>
      <c r="K51" s="160">
        <v>1.125</v>
      </c>
      <c r="L51" s="135"/>
      <c r="M51" s="4"/>
    </row>
    <row r="52" spans="1:13" s="19" customFormat="1" x14ac:dyDescent="0.25">
      <c r="A52" s="32" t="s">
        <v>181</v>
      </c>
      <c r="B52" s="41" t="s">
        <v>182</v>
      </c>
      <c r="C52" s="36" t="s">
        <v>58</v>
      </c>
      <c r="D52" s="140" t="s">
        <v>57</v>
      </c>
      <c r="E52" s="36" t="s">
        <v>8</v>
      </c>
      <c r="F52" s="160">
        <v>1.0594900849858357</v>
      </c>
      <c r="G52" s="160">
        <v>1.03125</v>
      </c>
      <c r="H52" s="160">
        <v>0.89166666666666672</v>
      </c>
      <c r="I52" s="160">
        <v>0.89673913043478259</v>
      </c>
      <c r="J52" s="160">
        <v>0.83014354066985641</v>
      </c>
      <c r="K52" s="160">
        <v>0.99145299145299148</v>
      </c>
      <c r="L52" s="135"/>
      <c r="M52" s="4"/>
    </row>
    <row r="53" spans="1:13" s="19" customFormat="1" x14ac:dyDescent="0.25">
      <c r="A53" s="32" t="s">
        <v>47</v>
      </c>
      <c r="B53" s="41" t="s">
        <v>53</v>
      </c>
      <c r="C53" s="36" t="s">
        <v>58</v>
      </c>
      <c r="D53" s="140" t="s">
        <v>57</v>
      </c>
      <c r="E53" s="36" t="s">
        <v>8</v>
      </c>
      <c r="F53" s="160">
        <v>0.96341463414634143</v>
      </c>
      <c r="G53" s="160">
        <v>0.93975903614457834</v>
      </c>
      <c r="H53" s="160">
        <v>0.71264367816091956</v>
      </c>
      <c r="I53" s="160">
        <v>0.74712643678160917</v>
      </c>
      <c r="J53" s="160">
        <v>1.3194444444444444</v>
      </c>
      <c r="K53" s="160">
        <v>0.95402298850574707</v>
      </c>
      <c r="L53" s="135"/>
      <c r="M53" s="4"/>
    </row>
    <row r="54" spans="1:13" s="19" customFormat="1" x14ac:dyDescent="0.25">
      <c r="A54" s="33" t="s">
        <v>163</v>
      </c>
      <c r="B54" s="42" t="s">
        <v>164</v>
      </c>
      <c r="C54" s="37" t="s">
        <v>58</v>
      </c>
      <c r="D54" s="139" t="s">
        <v>56</v>
      </c>
      <c r="E54" s="37" t="s">
        <v>8</v>
      </c>
      <c r="F54" s="160">
        <v>0.93133047210300424</v>
      </c>
      <c r="G54" s="160">
        <v>0.89539748953974896</v>
      </c>
      <c r="H54" s="160">
        <v>0.72199170124481327</v>
      </c>
      <c r="I54" s="160">
        <v>0.6166666666666667</v>
      </c>
      <c r="J54" s="160">
        <v>0.62962962962962965</v>
      </c>
      <c r="K54" s="160">
        <v>0.71120689655172409</v>
      </c>
      <c r="L54" s="135"/>
      <c r="M54" s="4"/>
    </row>
    <row r="55" spans="1:13" s="19" customFormat="1" x14ac:dyDescent="0.25">
      <c r="A55" s="33" t="s">
        <v>165</v>
      </c>
      <c r="B55" s="42" t="s">
        <v>166</v>
      </c>
      <c r="C55" s="37" t="s">
        <v>58</v>
      </c>
      <c r="D55" s="139" t="s">
        <v>56</v>
      </c>
      <c r="E55" s="37" t="s">
        <v>8</v>
      </c>
      <c r="F55" s="160">
        <v>0.95862068965517244</v>
      </c>
      <c r="G55" s="160">
        <v>0.74657534246575341</v>
      </c>
      <c r="H55" s="160">
        <v>0.80314960629921262</v>
      </c>
      <c r="I55" s="160">
        <v>0.98130841121495327</v>
      </c>
      <c r="J55" s="160">
        <v>0.9327731092436975</v>
      </c>
      <c r="K55" s="160">
        <v>0.84684684684684686</v>
      </c>
      <c r="L55" s="135"/>
      <c r="M55" s="4"/>
    </row>
    <row r="56" spans="1:13" s="19" customFormat="1" x14ac:dyDescent="0.25">
      <c r="A56" s="33" t="s">
        <v>167</v>
      </c>
      <c r="B56" s="42" t="s">
        <v>168</v>
      </c>
      <c r="C56" s="37" t="s">
        <v>58</v>
      </c>
      <c r="D56" s="139" t="s">
        <v>56</v>
      </c>
      <c r="E56" s="37" t="s">
        <v>8</v>
      </c>
      <c r="F56" s="160">
        <v>1.1735537190082646</v>
      </c>
      <c r="G56" s="160">
        <v>1.1841491841491842</v>
      </c>
      <c r="H56" s="160">
        <v>0.90059642147117291</v>
      </c>
      <c r="I56" s="160">
        <v>0.92272727272727273</v>
      </c>
      <c r="J56" s="160">
        <v>1.0897435897435896</v>
      </c>
      <c r="K56" s="160">
        <v>1.1355498721227621</v>
      </c>
      <c r="L56" s="135"/>
      <c r="M56" s="4"/>
    </row>
    <row r="57" spans="1:13" s="19" customFormat="1" x14ac:dyDescent="0.25">
      <c r="A57" s="31" t="s">
        <v>145</v>
      </c>
      <c r="B57" s="40" t="s">
        <v>146</v>
      </c>
      <c r="C57" s="35" t="s">
        <v>58</v>
      </c>
      <c r="D57" s="138" t="s">
        <v>55</v>
      </c>
      <c r="E57" s="35" t="s">
        <v>8</v>
      </c>
      <c r="F57" s="160">
        <v>1.0351648351648353</v>
      </c>
      <c r="G57" s="160">
        <v>0.92757009345794394</v>
      </c>
      <c r="H57" s="160">
        <v>0.83673469387755106</v>
      </c>
      <c r="I57" s="160">
        <v>0.93811881188118806</v>
      </c>
      <c r="J57" s="160">
        <v>1.0134228187919463</v>
      </c>
      <c r="K57" s="160">
        <v>0.79756097560975614</v>
      </c>
      <c r="L57" s="135"/>
      <c r="M57" s="4"/>
    </row>
    <row r="58" spans="1:13" s="19" customFormat="1" x14ac:dyDescent="0.25">
      <c r="A58" s="78" t="s">
        <v>124</v>
      </c>
      <c r="B58" s="82" t="s">
        <v>125</v>
      </c>
      <c r="C58" s="79" t="s">
        <v>58</v>
      </c>
      <c r="D58" s="137" t="s">
        <v>117</v>
      </c>
      <c r="E58" s="79" t="s">
        <v>8</v>
      </c>
      <c r="F58" s="160">
        <v>0.94456762749445677</v>
      </c>
      <c r="G58" s="160">
        <v>0.88135593220338981</v>
      </c>
      <c r="H58" s="160">
        <v>0.98113207547169812</v>
      </c>
      <c r="I58" s="160">
        <v>0.94694960212201595</v>
      </c>
      <c r="J58" s="160">
        <v>0.87126436781609196</v>
      </c>
      <c r="K58" s="160">
        <v>0.85472154963680391</v>
      </c>
      <c r="L58" s="135"/>
      <c r="M58" s="4"/>
    </row>
    <row r="59" spans="1:13" s="19" customFormat="1" x14ac:dyDescent="0.25">
      <c r="A59" s="32" t="s">
        <v>183</v>
      </c>
      <c r="B59" s="41" t="s">
        <v>184</v>
      </c>
      <c r="C59" s="36" t="s">
        <v>58</v>
      </c>
      <c r="D59" s="140" t="s">
        <v>57</v>
      </c>
      <c r="E59" s="36" t="s">
        <v>8</v>
      </c>
      <c r="F59" s="160">
        <v>0.9337349397590361</v>
      </c>
      <c r="G59" s="160">
        <v>0.91749174917491749</v>
      </c>
      <c r="H59" s="160">
        <v>0.87147335423197492</v>
      </c>
      <c r="I59" s="160">
        <v>0.77742946708463945</v>
      </c>
      <c r="J59" s="160">
        <v>0.90460526315789469</v>
      </c>
      <c r="K59" s="160">
        <v>1.0365448504983388</v>
      </c>
      <c r="L59" s="135"/>
      <c r="M59" s="4"/>
    </row>
    <row r="60" spans="1:13" s="19" customFormat="1" x14ac:dyDescent="0.25">
      <c r="A60" s="31" t="s">
        <v>147</v>
      </c>
      <c r="B60" s="40" t="s">
        <v>148</v>
      </c>
      <c r="C60" s="35" t="s">
        <v>58</v>
      </c>
      <c r="D60" s="138" t="s">
        <v>55</v>
      </c>
      <c r="E60" s="35" t="s">
        <v>8</v>
      </c>
      <c r="F60" s="160">
        <v>1.1144067796610169</v>
      </c>
      <c r="G60" s="160">
        <v>0.9324894514767933</v>
      </c>
      <c r="H60" s="160">
        <v>0.84549356223175964</v>
      </c>
      <c r="I60" s="160">
        <v>0.89333333333333331</v>
      </c>
      <c r="J60" s="160">
        <v>0.8847736625514403</v>
      </c>
      <c r="K60" s="160">
        <v>0.845771144278607</v>
      </c>
      <c r="L60" s="135"/>
      <c r="M60" s="4"/>
    </row>
    <row r="61" spans="1:13" s="19" customFormat="1" x14ac:dyDescent="0.25">
      <c r="A61" s="32" t="s">
        <v>185</v>
      </c>
      <c r="B61" s="41" t="s">
        <v>186</v>
      </c>
      <c r="C61" s="36" t="s">
        <v>58</v>
      </c>
      <c r="D61" s="140" t="s">
        <v>57</v>
      </c>
      <c r="E61" s="36" t="s">
        <v>8</v>
      </c>
      <c r="F61" s="160">
        <v>1.1554404145077721</v>
      </c>
      <c r="G61" s="160">
        <v>1.0167130919220055</v>
      </c>
      <c r="H61" s="160">
        <v>0.91511936339522548</v>
      </c>
      <c r="I61" s="160">
        <v>1.0318840579710145</v>
      </c>
      <c r="J61" s="160">
        <v>0.92875318066157764</v>
      </c>
      <c r="K61" s="160">
        <v>0.97109826589595372</v>
      </c>
      <c r="L61" s="135"/>
      <c r="M61" s="4"/>
    </row>
    <row r="62" spans="1:13" s="19" customFormat="1" x14ac:dyDescent="0.25">
      <c r="A62" s="30" t="s">
        <v>99</v>
      </c>
      <c r="B62" s="39" t="s">
        <v>100</v>
      </c>
      <c r="C62" s="34" t="s">
        <v>58</v>
      </c>
      <c r="D62" s="136" t="s">
        <v>54</v>
      </c>
      <c r="E62" s="34" t="s">
        <v>8</v>
      </c>
      <c r="F62" s="160">
        <v>0.92289156626506019</v>
      </c>
      <c r="G62" s="160">
        <v>1.3504043126684635</v>
      </c>
      <c r="H62" s="160">
        <v>0.84516129032258069</v>
      </c>
      <c r="I62" s="160">
        <v>0.75877192982456143</v>
      </c>
      <c r="J62" s="160">
        <v>0.9610983981693364</v>
      </c>
      <c r="K62" s="160">
        <v>0.85131894484412474</v>
      </c>
      <c r="L62" s="135"/>
      <c r="M62" s="4"/>
    </row>
    <row r="63" spans="1:13" s="19" customFormat="1" x14ac:dyDescent="0.25">
      <c r="A63" s="31" t="s">
        <v>149</v>
      </c>
      <c r="B63" s="40" t="s">
        <v>150</v>
      </c>
      <c r="C63" s="35" t="s">
        <v>58</v>
      </c>
      <c r="D63" s="138" t="s">
        <v>55</v>
      </c>
      <c r="E63" s="35" t="s">
        <v>8</v>
      </c>
      <c r="F63" s="160">
        <v>1.1649484536082475</v>
      </c>
      <c r="G63" s="160">
        <v>0.89005235602094246</v>
      </c>
      <c r="H63" s="160">
        <v>0.89175257731958768</v>
      </c>
      <c r="I63" s="160">
        <v>0.77049180327868849</v>
      </c>
      <c r="J63" s="160">
        <v>0.72093023255813948</v>
      </c>
      <c r="K63" s="160">
        <v>0.88888888888888884</v>
      </c>
      <c r="L63" s="135"/>
      <c r="M63" s="4"/>
    </row>
    <row r="64" spans="1:13" s="19" customFormat="1" x14ac:dyDescent="0.25">
      <c r="A64" s="78" t="s">
        <v>126</v>
      </c>
      <c r="B64" s="82" t="s">
        <v>127</v>
      </c>
      <c r="C64" s="79" t="s">
        <v>58</v>
      </c>
      <c r="D64" s="137" t="s">
        <v>117</v>
      </c>
      <c r="E64" s="79" t="s">
        <v>8</v>
      </c>
      <c r="F64" s="160">
        <v>1.3043478260869565</v>
      </c>
      <c r="G64" s="160">
        <v>1.1944444444444444</v>
      </c>
      <c r="H64" s="160">
        <v>0.87586206896551722</v>
      </c>
      <c r="I64" s="160">
        <v>0.75362318840579712</v>
      </c>
      <c r="J64" s="160">
        <v>1</v>
      </c>
      <c r="K64" s="160">
        <v>0.77304964539007093</v>
      </c>
      <c r="L64" s="135"/>
      <c r="M64" s="4"/>
    </row>
    <row r="65" spans="1:13" s="19" customFormat="1" x14ac:dyDescent="0.25">
      <c r="A65" s="80" t="s">
        <v>202</v>
      </c>
      <c r="B65" s="83" t="s">
        <v>203</v>
      </c>
      <c r="C65" s="81" t="s">
        <v>58</v>
      </c>
      <c r="D65" s="141" t="s">
        <v>197</v>
      </c>
      <c r="E65" s="81" t="s">
        <v>8</v>
      </c>
      <c r="F65" s="160">
        <v>1.2253521126760563</v>
      </c>
      <c r="G65" s="160">
        <v>1.1499999999999999</v>
      </c>
      <c r="H65" s="160">
        <v>0.90256410256410258</v>
      </c>
      <c r="I65" s="160">
        <v>1.0982658959537572</v>
      </c>
      <c r="J65" s="160">
        <v>0.98255813953488369</v>
      </c>
      <c r="K65" s="160">
        <v>0.92207792207792205</v>
      </c>
      <c r="L65" s="135"/>
      <c r="M65" s="4"/>
    </row>
    <row r="66" spans="1:13" s="19" customFormat="1" x14ac:dyDescent="0.25">
      <c r="A66" s="30" t="s">
        <v>101</v>
      </c>
      <c r="B66" s="39" t="s">
        <v>102</v>
      </c>
      <c r="C66" s="34" t="s">
        <v>58</v>
      </c>
      <c r="D66" s="136" t="s">
        <v>54</v>
      </c>
      <c r="E66" s="34" t="s">
        <v>8</v>
      </c>
      <c r="F66" s="160">
        <v>0.91625615763546797</v>
      </c>
      <c r="G66" s="160">
        <v>1</v>
      </c>
      <c r="H66" s="160">
        <v>0.79601990049751248</v>
      </c>
      <c r="I66" s="160">
        <v>0.48128342245989303</v>
      </c>
      <c r="J66" s="160">
        <v>1.0508474576271187</v>
      </c>
      <c r="K66" s="160">
        <v>0.94972067039106145</v>
      </c>
      <c r="L66" s="135"/>
      <c r="M66" s="4"/>
    </row>
    <row r="67" spans="1:13" s="19" customFormat="1" x14ac:dyDescent="0.25">
      <c r="A67" s="30" t="s">
        <v>103</v>
      </c>
      <c r="B67" s="39" t="s">
        <v>104</v>
      </c>
      <c r="C67" s="34" t="s">
        <v>58</v>
      </c>
      <c r="D67" s="136" t="s">
        <v>54</v>
      </c>
      <c r="E67" s="34" t="s">
        <v>8</v>
      </c>
      <c r="F67" s="160">
        <v>0.90277777777777779</v>
      </c>
      <c r="G67" s="160">
        <v>1.21875</v>
      </c>
      <c r="H67" s="160">
        <v>0.9642857142857143</v>
      </c>
      <c r="I67" s="160">
        <v>0.91666666666666663</v>
      </c>
      <c r="J67" s="160">
        <v>0.90277777777777779</v>
      </c>
      <c r="K67" s="160">
        <v>1.1171875</v>
      </c>
      <c r="L67" s="135"/>
      <c r="M67" s="4"/>
    </row>
    <row r="68" spans="1:13" s="19" customFormat="1" x14ac:dyDescent="0.25">
      <c r="A68" s="33" t="s">
        <v>169</v>
      </c>
      <c r="B68" s="42" t="s">
        <v>170</v>
      </c>
      <c r="C68" s="37" t="s">
        <v>58</v>
      </c>
      <c r="D68" s="139" t="s">
        <v>56</v>
      </c>
      <c r="E68" s="37" t="s">
        <v>8</v>
      </c>
      <c r="F68" s="160">
        <v>1.0828025477707006</v>
      </c>
      <c r="G68" s="160">
        <v>1.1943573667711598</v>
      </c>
      <c r="H68" s="160">
        <v>0.87215909090909094</v>
      </c>
      <c r="I68" s="160">
        <v>0.80645161290322576</v>
      </c>
      <c r="J68" s="160">
        <v>1.0738786279683377</v>
      </c>
      <c r="K68" s="160">
        <v>1.057057057057057</v>
      </c>
      <c r="L68" s="135"/>
      <c r="M68" s="4"/>
    </row>
    <row r="69" spans="1:13" s="19" customFormat="1" x14ac:dyDescent="0.25">
      <c r="A69" s="32" t="s">
        <v>187</v>
      </c>
      <c r="B69" s="41" t="s">
        <v>188</v>
      </c>
      <c r="C69" s="36" t="s">
        <v>58</v>
      </c>
      <c r="D69" s="140" t="s">
        <v>57</v>
      </c>
      <c r="E69" s="36" t="s">
        <v>8</v>
      </c>
      <c r="F69" s="160">
        <v>1.1329787234042554</v>
      </c>
      <c r="G69" s="160">
        <v>1.0679886685552409</v>
      </c>
      <c r="H69" s="160">
        <v>0.87657430730478592</v>
      </c>
      <c r="I69" s="160">
        <v>0.9841688654353562</v>
      </c>
      <c r="J69" s="160">
        <v>1.0050377833753148</v>
      </c>
      <c r="K69" s="160">
        <v>0.86388888888888893</v>
      </c>
      <c r="L69" s="135"/>
      <c r="M69" s="4"/>
    </row>
    <row r="70" spans="1:13" s="19" customFormat="1" x14ac:dyDescent="0.25">
      <c r="A70" s="31" t="s">
        <v>151</v>
      </c>
      <c r="B70" s="40" t="s">
        <v>152</v>
      </c>
      <c r="C70" s="35" t="s">
        <v>58</v>
      </c>
      <c r="D70" s="138" t="s">
        <v>55</v>
      </c>
      <c r="E70" s="35" t="s">
        <v>140</v>
      </c>
      <c r="F70" s="160">
        <v>1.0027322404371584</v>
      </c>
      <c r="G70" s="160">
        <v>1.1220159151193634</v>
      </c>
      <c r="H70" s="160">
        <v>1</v>
      </c>
      <c r="I70" s="160">
        <v>0.84657534246575339</v>
      </c>
      <c r="J70" s="160">
        <v>0.84878048780487803</v>
      </c>
      <c r="K70" s="160">
        <v>0.86684073107049608</v>
      </c>
      <c r="L70" s="135"/>
      <c r="M70" s="4"/>
    </row>
    <row r="71" spans="1:13" s="19" customFormat="1" x14ac:dyDescent="0.25">
      <c r="A71" s="32" t="s">
        <v>189</v>
      </c>
      <c r="B71" s="41" t="s">
        <v>190</v>
      </c>
      <c r="C71" s="36" t="s">
        <v>58</v>
      </c>
      <c r="D71" s="140" t="s">
        <v>57</v>
      </c>
      <c r="E71" s="36" t="s">
        <v>8</v>
      </c>
      <c r="F71" s="160">
        <v>1.0467980295566504</v>
      </c>
      <c r="G71" s="160">
        <v>1.1444444444444444</v>
      </c>
      <c r="H71" s="160">
        <v>0.78155339805825241</v>
      </c>
      <c r="I71" s="160">
        <v>0.92610837438423643</v>
      </c>
      <c r="J71" s="160">
        <v>0.89460784313725494</v>
      </c>
      <c r="K71" s="160">
        <v>0.91913746630727766</v>
      </c>
      <c r="L71" s="135"/>
      <c r="M71" s="4"/>
    </row>
    <row r="72" spans="1:13" s="19" customFormat="1" x14ac:dyDescent="0.25">
      <c r="A72" s="78" t="s">
        <v>128</v>
      </c>
      <c r="B72" s="82" t="s">
        <v>129</v>
      </c>
      <c r="C72" s="79" t="s">
        <v>58</v>
      </c>
      <c r="D72" s="137" t="s">
        <v>117</v>
      </c>
      <c r="E72" s="79" t="s">
        <v>8</v>
      </c>
      <c r="F72" s="160">
        <v>1.1276595744680851</v>
      </c>
      <c r="G72" s="160">
        <v>1.0806916426512969</v>
      </c>
      <c r="H72" s="160">
        <v>1.0293159609120521</v>
      </c>
      <c r="I72" s="160">
        <v>0.92038216560509556</v>
      </c>
      <c r="J72" s="160">
        <v>0.88988095238095233</v>
      </c>
      <c r="K72" s="160">
        <v>0.91373801916932906</v>
      </c>
      <c r="L72" s="135"/>
    </row>
    <row r="73" spans="1:13" s="19" customFormat="1" x14ac:dyDescent="0.25">
      <c r="A73" s="78" t="s">
        <v>130</v>
      </c>
      <c r="B73" s="82" t="s">
        <v>131</v>
      </c>
      <c r="C73" s="79" t="s">
        <v>58</v>
      </c>
      <c r="D73" s="137" t="s">
        <v>117</v>
      </c>
      <c r="E73" s="79" t="s">
        <v>8</v>
      </c>
      <c r="F73" s="160">
        <v>1.1403508771929824</v>
      </c>
      <c r="G73" s="160">
        <v>1.0072992700729928</v>
      </c>
      <c r="H73" s="160">
        <v>0.92307692307692313</v>
      </c>
      <c r="I73" s="160">
        <v>0.8660714285714286</v>
      </c>
      <c r="J73" s="160">
        <v>1.078125</v>
      </c>
      <c r="K73" s="160">
        <v>1.0094339622641511</v>
      </c>
      <c r="L73" s="135"/>
    </row>
    <row r="74" spans="1:13" s="19" customFormat="1" x14ac:dyDescent="0.25">
      <c r="A74" s="78" t="s">
        <v>132</v>
      </c>
      <c r="B74" s="82" t="s">
        <v>133</v>
      </c>
      <c r="C74" s="79" t="s">
        <v>58</v>
      </c>
      <c r="D74" s="137" t="s">
        <v>117</v>
      </c>
      <c r="E74" s="79" t="s">
        <v>8</v>
      </c>
      <c r="F74" s="160">
        <v>1.1196172248803828</v>
      </c>
      <c r="G74" s="160">
        <v>0.92988929889298888</v>
      </c>
      <c r="H74" s="160">
        <v>0.9173553719008265</v>
      </c>
      <c r="I74" s="160">
        <v>0.80786026200873362</v>
      </c>
      <c r="J74" s="160">
        <v>0.79245283018867929</v>
      </c>
      <c r="K74" s="160">
        <v>0.80874316939890711</v>
      </c>
    </row>
    <row r="75" spans="1:13" s="19" customFormat="1" x14ac:dyDescent="0.25">
      <c r="A75" s="78" t="s">
        <v>134</v>
      </c>
      <c r="B75" s="82" t="s">
        <v>135</v>
      </c>
      <c r="C75" s="79" t="s">
        <v>58</v>
      </c>
      <c r="D75" s="137" t="s">
        <v>117</v>
      </c>
      <c r="E75" s="79" t="s">
        <v>8</v>
      </c>
      <c r="F75" s="160">
        <v>1.0595238095238095</v>
      </c>
      <c r="G75" s="160">
        <v>0.94269340974212035</v>
      </c>
      <c r="H75" s="160">
        <v>0.91242937853107342</v>
      </c>
      <c r="I75" s="160">
        <v>0.74858757062146897</v>
      </c>
      <c r="J75" s="160">
        <v>0.81793478260869568</v>
      </c>
      <c r="K75" s="160">
        <v>0.93255131964809379</v>
      </c>
    </row>
    <row r="76" spans="1:13" s="19" customFormat="1" x14ac:dyDescent="0.25">
      <c r="A76" s="30" t="s">
        <v>105</v>
      </c>
      <c r="B76" s="39" t="s">
        <v>106</v>
      </c>
      <c r="C76" s="34" t="s">
        <v>58</v>
      </c>
      <c r="D76" s="136" t="s">
        <v>54</v>
      </c>
      <c r="E76" s="34" t="s">
        <v>8</v>
      </c>
      <c r="F76" s="160">
        <v>1.1132075471698113</v>
      </c>
      <c r="G76" s="160">
        <v>1.0754716981132075</v>
      </c>
      <c r="H76" s="160">
        <v>1.1979166666666667</v>
      </c>
      <c r="I76" s="160">
        <v>1.2647058823529411</v>
      </c>
      <c r="J76" s="160">
        <v>0.69863013698630139</v>
      </c>
      <c r="K76" s="160">
        <v>1.0258620689655173</v>
      </c>
    </row>
    <row r="77" spans="1:13" s="19" customFormat="1" x14ac:dyDescent="0.25">
      <c r="A77" s="78" t="s">
        <v>136</v>
      </c>
      <c r="B77" s="82" t="s">
        <v>137</v>
      </c>
      <c r="C77" s="79" t="s">
        <v>58</v>
      </c>
      <c r="D77" s="137" t="s">
        <v>117</v>
      </c>
      <c r="E77" s="79" t="s">
        <v>8</v>
      </c>
      <c r="F77" s="160">
        <v>1.2970297029702971</v>
      </c>
      <c r="G77" s="160">
        <v>1.1296296296296295</v>
      </c>
      <c r="H77" s="160">
        <v>1.0420560747663552</v>
      </c>
      <c r="I77" s="160">
        <v>1.1256281407035176</v>
      </c>
      <c r="J77" s="160">
        <v>0.83613445378151263</v>
      </c>
      <c r="K77" s="160">
        <v>0.96938775510204078</v>
      </c>
    </row>
    <row r="78" spans="1:13" s="19" customFormat="1" x14ac:dyDescent="0.25">
      <c r="A78" s="30" t="s">
        <v>107</v>
      </c>
      <c r="B78" s="39" t="s">
        <v>108</v>
      </c>
      <c r="C78" s="34" t="s">
        <v>58</v>
      </c>
      <c r="D78" s="136" t="s">
        <v>54</v>
      </c>
      <c r="E78" s="34" t="s">
        <v>8</v>
      </c>
      <c r="F78" s="160">
        <v>1.1277533039647578</v>
      </c>
      <c r="G78" s="160">
        <v>1.0815450643776825</v>
      </c>
      <c r="H78" s="160">
        <v>1.0696517412935322</v>
      </c>
      <c r="I78" s="160">
        <v>1.1037735849056605</v>
      </c>
      <c r="J78" s="160">
        <v>1.1333333333333333</v>
      </c>
      <c r="K78" s="160">
        <v>1.0159574468085106</v>
      </c>
    </row>
    <row r="79" spans="1:13" s="19" customFormat="1" x14ac:dyDescent="0.25">
      <c r="A79" s="78" t="s">
        <v>138</v>
      </c>
      <c r="B79" s="82" t="s">
        <v>139</v>
      </c>
      <c r="C79" s="79" t="s">
        <v>58</v>
      </c>
      <c r="D79" s="137" t="s">
        <v>117</v>
      </c>
      <c r="E79" s="79" t="s">
        <v>140</v>
      </c>
      <c r="F79" s="160">
        <v>1.2054794520547945</v>
      </c>
      <c r="G79" s="160">
        <v>1.1927710843373494</v>
      </c>
      <c r="H79" s="160">
        <v>1.0533333333333332</v>
      </c>
      <c r="I79" s="160">
        <v>0.9135802469135802</v>
      </c>
      <c r="J79" s="160">
        <v>0.69620253164556967</v>
      </c>
      <c r="K79" s="160">
        <v>1.0441176470588236</v>
      </c>
    </row>
    <row r="80" spans="1:13" s="19" customFormat="1" x14ac:dyDescent="0.25">
      <c r="A80" s="30" t="s">
        <v>109</v>
      </c>
      <c r="B80" s="39" t="s">
        <v>110</v>
      </c>
      <c r="C80" s="34" t="s">
        <v>58</v>
      </c>
      <c r="D80" s="136" t="s">
        <v>54</v>
      </c>
      <c r="E80" s="34" t="s">
        <v>8</v>
      </c>
      <c r="F80" s="160">
        <v>0.83333333333333337</v>
      </c>
      <c r="G80" s="160">
        <v>1.875</v>
      </c>
      <c r="H80" s="160">
        <v>0.76470588235294112</v>
      </c>
      <c r="I80" s="160">
        <v>0.7857142857142857</v>
      </c>
      <c r="J80" s="160">
        <v>0.76470588235294112</v>
      </c>
      <c r="K80" s="160">
        <v>0.90909090909090906</v>
      </c>
    </row>
    <row r="81" spans="1:13" s="19" customFormat="1" x14ac:dyDescent="0.25">
      <c r="A81" s="33" t="s">
        <v>171</v>
      </c>
      <c r="B81" s="42" t="s">
        <v>172</v>
      </c>
      <c r="C81" s="37" t="s">
        <v>58</v>
      </c>
      <c r="D81" s="139" t="s">
        <v>56</v>
      </c>
      <c r="E81" s="37" t="s">
        <v>8</v>
      </c>
      <c r="F81" s="160">
        <v>0.85517241379310349</v>
      </c>
      <c r="G81" s="160">
        <v>0.89179104477611937</v>
      </c>
      <c r="H81" s="160">
        <v>0.76071428571428568</v>
      </c>
      <c r="I81" s="160">
        <v>0.69666666666666666</v>
      </c>
      <c r="J81" s="160">
        <v>0.71962616822429903</v>
      </c>
      <c r="K81" s="160">
        <v>0.77777777777777779</v>
      </c>
      <c r="M81" s="4"/>
    </row>
    <row r="82" spans="1:13" s="19" customFormat="1" x14ac:dyDescent="0.25">
      <c r="A82" s="80" t="s">
        <v>204</v>
      </c>
      <c r="B82" s="83" t="s">
        <v>205</v>
      </c>
      <c r="C82" s="81" t="s">
        <v>58</v>
      </c>
      <c r="D82" s="141" t="s">
        <v>197</v>
      </c>
      <c r="E82" s="81" t="s">
        <v>8</v>
      </c>
      <c r="F82" s="160">
        <v>1.1114369501466275</v>
      </c>
      <c r="G82" s="160">
        <v>1.1052631578947369</v>
      </c>
      <c r="H82" s="160">
        <v>0.92592592592592593</v>
      </c>
      <c r="I82" s="160">
        <v>0.97239263803680986</v>
      </c>
      <c r="J82" s="160">
        <v>1.0878186968838528</v>
      </c>
      <c r="K82" s="160">
        <v>1.2967741935483872</v>
      </c>
      <c r="M82" s="4"/>
    </row>
    <row r="83" spans="1:13" s="19" customFormat="1" x14ac:dyDescent="0.25">
      <c r="A83" s="80" t="s">
        <v>206</v>
      </c>
      <c r="B83" s="83" t="s">
        <v>207</v>
      </c>
      <c r="C83" s="81" t="s">
        <v>58</v>
      </c>
      <c r="D83" s="141" t="s">
        <v>197</v>
      </c>
      <c r="E83" s="81" t="s">
        <v>8</v>
      </c>
      <c r="F83" s="160">
        <v>1.1127272727272728</v>
      </c>
      <c r="G83" s="160">
        <v>1.0238095238095237</v>
      </c>
      <c r="H83" s="160">
        <v>0.98809523809523814</v>
      </c>
      <c r="I83" s="160">
        <v>1.1574803149606299</v>
      </c>
      <c r="J83" s="160">
        <v>0.95714285714285718</v>
      </c>
      <c r="K83" s="160">
        <v>1.0829694323144106</v>
      </c>
      <c r="L83" s="135"/>
      <c r="M83" s="4"/>
    </row>
    <row r="84" spans="1:13" s="19" customFormat="1" x14ac:dyDescent="0.25">
      <c r="A84" s="30" t="s">
        <v>111</v>
      </c>
      <c r="B84" s="39" t="s">
        <v>112</v>
      </c>
      <c r="C84" s="34" t="s">
        <v>58</v>
      </c>
      <c r="D84" s="136" t="s">
        <v>54</v>
      </c>
      <c r="E84" s="34" t="s">
        <v>8</v>
      </c>
      <c r="F84" s="160">
        <v>1.0827586206896551</v>
      </c>
      <c r="G84" s="160">
        <v>1.1707317073170731</v>
      </c>
      <c r="H84" s="160">
        <v>0.94202898550724634</v>
      </c>
      <c r="I84" s="160">
        <v>0.96031746031746035</v>
      </c>
      <c r="J84" s="160">
        <v>1.1418918918918919</v>
      </c>
      <c r="K84" s="160">
        <v>1.0683760683760684</v>
      </c>
      <c r="L84" s="135"/>
      <c r="M84" s="4"/>
    </row>
    <row r="85" spans="1:13" s="19" customFormat="1" x14ac:dyDescent="0.25">
      <c r="A85" s="32" t="s">
        <v>191</v>
      </c>
      <c r="B85" s="41" t="s">
        <v>192</v>
      </c>
      <c r="C85" s="36" t="s">
        <v>58</v>
      </c>
      <c r="D85" s="140" t="s">
        <v>57</v>
      </c>
      <c r="E85" s="36" t="s">
        <v>8</v>
      </c>
      <c r="F85" s="160">
        <v>1.097165991902834</v>
      </c>
      <c r="G85" s="160">
        <v>1.0350877192982457</v>
      </c>
      <c r="H85" s="160">
        <v>1.033175355450237</v>
      </c>
      <c r="I85" s="160">
        <v>0.73636363636363633</v>
      </c>
      <c r="J85" s="160">
        <v>0.86635944700460832</v>
      </c>
      <c r="K85" s="160">
        <v>0.98130841121495327</v>
      </c>
      <c r="L85" s="135"/>
      <c r="M85" s="4"/>
    </row>
    <row r="86" spans="1:13" s="19" customFormat="1" x14ac:dyDescent="0.25">
      <c r="A86" s="30" t="s">
        <v>113</v>
      </c>
      <c r="B86" s="39" t="s">
        <v>114</v>
      </c>
      <c r="C86" s="34" t="s">
        <v>58</v>
      </c>
      <c r="D86" s="136" t="s">
        <v>54</v>
      </c>
      <c r="E86" s="34" t="s">
        <v>8</v>
      </c>
      <c r="F86" s="160">
        <v>1.449438202247191</v>
      </c>
      <c r="G86" s="160">
        <v>0.77450980392156865</v>
      </c>
      <c r="H86" s="160">
        <v>0.88181818181818183</v>
      </c>
      <c r="I86" s="160">
        <v>0.91919191919191923</v>
      </c>
      <c r="J86" s="160">
        <v>0.69230769230769229</v>
      </c>
      <c r="K86" s="160">
        <v>0.93258426966292129</v>
      </c>
      <c r="L86" s="135"/>
      <c r="M86" s="4"/>
    </row>
    <row r="87" spans="1:13" s="19" customFormat="1" x14ac:dyDescent="0.25">
      <c r="A87" s="31" t="s">
        <v>153</v>
      </c>
      <c r="B87" s="40" t="s">
        <v>154</v>
      </c>
      <c r="C87" s="35" t="s">
        <v>58</v>
      </c>
      <c r="D87" s="138" t="s">
        <v>55</v>
      </c>
      <c r="E87" s="35" t="s">
        <v>8</v>
      </c>
      <c r="F87" s="160">
        <v>0.94723618090452266</v>
      </c>
      <c r="G87" s="160">
        <v>1.0336787564766838</v>
      </c>
      <c r="H87" s="160">
        <v>0.91379310344827591</v>
      </c>
      <c r="I87" s="160">
        <v>0.8746666666666667</v>
      </c>
      <c r="J87" s="160">
        <v>0.90640394088669951</v>
      </c>
      <c r="K87" s="160">
        <v>0.87637362637362637</v>
      </c>
      <c r="L87" s="135"/>
      <c r="M87" s="4"/>
    </row>
    <row r="88" spans="1:13" s="19" customFormat="1" x14ac:dyDescent="0.25">
      <c r="A88" s="30" t="s">
        <v>43</v>
      </c>
      <c r="B88" s="39" t="s">
        <v>49</v>
      </c>
      <c r="C88" s="34" t="s">
        <v>58</v>
      </c>
      <c r="D88" s="136" t="s">
        <v>54</v>
      </c>
      <c r="E88" s="34" t="s">
        <v>8</v>
      </c>
      <c r="F88" s="160">
        <v>1.0874999999999999</v>
      </c>
      <c r="G88" s="160">
        <v>1.098360655737705</v>
      </c>
      <c r="H88" s="160">
        <v>0.5679012345679012</v>
      </c>
      <c r="I88" s="160">
        <v>0.83116883116883122</v>
      </c>
      <c r="J88" s="160">
        <v>0.73863636363636365</v>
      </c>
      <c r="K88" s="160">
        <v>0.85507246376811596</v>
      </c>
      <c r="L88" s="135"/>
      <c r="M88" s="4"/>
    </row>
    <row r="89" spans="1:13" s="19" customFormat="1" x14ac:dyDescent="0.25">
      <c r="A89" s="80" t="s">
        <v>208</v>
      </c>
      <c r="B89" s="83" t="s">
        <v>209</v>
      </c>
      <c r="C89" s="81" t="s">
        <v>58</v>
      </c>
      <c r="D89" s="141" t="s">
        <v>197</v>
      </c>
      <c r="E89" s="81" t="s">
        <v>8</v>
      </c>
      <c r="F89" s="160">
        <v>1.55</v>
      </c>
      <c r="G89" s="160">
        <v>1.3115942028985508</v>
      </c>
      <c r="H89" s="160">
        <v>0.90789473684210531</v>
      </c>
      <c r="I89" s="160">
        <v>1.0300751879699248</v>
      </c>
      <c r="J89" s="160">
        <v>1.0425531914893618</v>
      </c>
      <c r="K89" s="160">
        <v>1.119718309859155</v>
      </c>
      <c r="L89" s="135"/>
      <c r="M89" s="4"/>
    </row>
    <row r="90" spans="1:13" s="19" customFormat="1" x14ac:dyDescent="0.25">
      <c r="A90" s="31" t="s">
        <v>45</v>
      </c>
      <c r="B90" s="40" t="s">
        <v>51</v>
      </c>
      <c r="C90" s="35" t="s">
        <v>58</v>
      </c>
      <c r="D90" s="138" t="s">
        <v>55</v>
      </c>
      <c r="E90" s="35" t="s">
        <v>8</v>
      </c>
      <c r="F90" s="160">
        <v>0.94420600858369097</v>
      </c>
      <c r="G90" s="160">
        <v>0.83778234086242298</v>
      </c>
      <c r="H90" s="160">
        <v>0.88382687927107062</v>
      </c>
      <c r="I90" s="160">
        <v>0.84390243902439022</v>
      </c>
      <c r="J90" s="160">
        <v>0.83940042826552463</v>
      </c>
      <c r="K90" s="160">
        <v>0.82535885167464118</v>
      </c>
      <c r="L90" s="135"/>
      <c r="M90" s="4"/>
    </row>
    <row r="91" spans="1:13" s="19" customFormat="1" x14ac:dyDescent="0.25">
      <c r="A91" s="30" t="s">
        <v>44</v>
      </c>
      <c r="B91" s="39" t="s">
        <v>50</v>
      </c>
      <c r="C91" s="34" t="s">
        <v>58</v>
      </c>
      <c r="D91" s="136" t="s">
        <v>54</v>
      </c>
      <c r="E91" s="34" t="s">
        <v>8</v>
      </c>
      <c r="F91" s="160">
        <v>1.3917525773195876</v>
      </c>
      <c r="G91" s="160">
        <v>1.2828282828282829</v>
      </c>
      <c r="H91" s="160">
        <v>0.86725663716814161</v>
      </c>
      <c r="I91" s="160">
        <v>0.71052631578947367</v>
      </c>
      <c r="J91" s="160">
        <v>0.9838709677419355</v>
      </c>
      <c r="K91" s="160">
        <v>0</v>
      </c>
      <c r="L91" s="135"/>
      <c r="M91" s="4"/>
    </row>
    <row r="92" spans="1:13" s="19" customFormat="1" x14ac:dyDescent="0.25">
      <c r="A92" s="80" t="s">
        <v>210</v>
      </c>
      <c r="B92" s="83" t="s">
        <v>211</v>
      </c>
      <c r="C92" s="81" t="s">
        <v>58</v>
      </c>
      <c r="D92" s="141" t="s">
        <v>197</v>
      </c>
      <c r="E92" s="81" t="s">
        <v>8</v>
      </c>
      <c r="F92" s="160">
        <v>1.2688172043010753</v>
      </c>
      <c r="G92" s="160">
        <v>1.0558659217877095</v>
      </c>
      <c r="H92" s="160">
        <v>1.0689655172413792</v>
      </c>
      <c r="I92" s="160">
        <v>1.0454545454545454</v>
      </c>
      <c r="J92" s="160">
        <v>0.78378378378378377</v>
      </c>
      <c r="K92" s="160">
        <v>1.1626506024096386</v>
      </c>
      <c r="L92" s="135"/>
      <c r="M92" s="4"/>
    </row>
    <row r="93" spans="1:13" s="19" customFormat="1" x14ac:dyDescent="0.25">
      <c r="A93" s="32" t="s">
        <v>193</v>
      </c>
      <c r="B93" s="41" t="s">
        <v>194</v>
      </c>
      <c r="C93" s="36" t="s">
        <v>58</v>
      </c>
      <c r="D93" s="140" t="s">
        <v>57</v>
      </c>
      <c r="E93" s="36" t="s">
        <v>8</v>
      </c>
      <c r="F93" s="160">
        <v>1.0629921259842521</v>
      </c>
      <c r="G93" s="160">
        <v>1.1448598130841121</v>
      </c>
      <c r="H93" s="160">
        <v>0.9826086956521739</v>
      </c>
      <c r="I93" s="160">
        <v>0.82432432432432434</v>
      </c>
      <c r="J93" s="160">
        <v>1.0502283105022832</v>
      </c>
      <c r="K93" s="160">
        <v>1.1000000000000001</v>
      </c>
      <c r="L93" s="135"/>
    </row>
    <row r="94" spans="1:13" s="19" customFormat="1" x14ac:dyDescent="0.25">
      <c r="A94" s="78" t="s">
        <v>141</v>
      </c>
      <c r="B94" s="82" t="s">
        <v>142</v>
      </c>
      <c r="C94" s="79" t="s">
        <v>58</v>
      </c>
      <c r="D94" s="137" t="s">
        <v>117</v>
      </c>
      <c r="E94" s="79" t="s">
        <v>8</v>
      </c>
      <c r="F94" s="160">
        <v>1.0352941176470589</v>
      </c>
      <c r="G94" s="160">
        <v>0.93421052631578949</v>
      </c>
      <c r="H94" s="160">
        <v>0.92546583850931674</v>
      </c>
      <c r="I94" s="160">
        <v>0.72289156626506024</v>
      </c>
      <c r="J94" s="160">
        <v>0.8601398601398601</v>
      </c>
      <c r="K94" s="160">
        <v>0</v>
      </c>
      <c r="L94" s="135"/>
    </row>
    <row r="95" spans="1:13" s="19" customFormat="1" x14ac:dyDescent="0.25"/>
    <row r="96" spans="1:13" s="19" customFormat="1" x14ac:dyDescent="0.25">
      <c r="C96" s="158" t="s">
        <v>24</v>
      </c>
      <c r="F96" s="1">
        <v>43525</v>
      </c>
      <c r="G96" s="1">
        <v>43556</v>
      </c>
      <c r="H96" s="1">
        <v>43586</v>
      </c>
      <c r="I96" s="1">
        <v>43617</v>
      </c>
      <c r="J96" s="1">
        <v>43647</v>
      </c>
      <c r="K96" s="1">
        <v>43678</v>
      </c>
      <c r="M96" s="102"/>
    </row>
    <row r="97" spans="1:20" s="19" customFormat="1" x14ac:dyDescent="0.25">
      <c r="C97" s="158" t="s">
        <v>252</v>
      </c>
      <c r="F97" s="52">
        <v>1.1774717623394708</v>
      </c>
      <c r="G97" s="52">
        <v>1.0653216140631243</v>
      </c>
      <c r="H97" s="52">
        <v>1.0342808474395826</v>
      </c>
      <c r="I97" s="52">
        <v>0.98536871896192701</v>
      </c>
      <c r="J97" s="52">
        <v>1.0358010843148251</v>
      </c>
      <c r="K97" s="52">
        <v>1.0684677459776453</v>
      </c>
      <c r="M97"/>
    </row>
    <row r="98" spans="1:20" s="19" customFormat="1" x14ac:dyDescent="0.25">
      <c r="B98" s="102"/>
      <c r="C98" s="102"/>
      <c r="D98" s="102"/>
      <c r="E98" s="102"/>
      <c r="F98" s="102"/>
      <c r="G98" s="102"/>
      <c r="H98" s="102"/>
      <c r="I98" s="102"/>
      <c r="J98" s="102"/>
      <c r="K98" s="102"/>
      <c r="L98" s="102"/>
      <c r="M98"/>
      <c r="T98"/>
    </row>
    <row r="99" spans="1:20" x14ac:dyDescent="0.25">
      <c r="S99"/>
      <c r="T99"/>
    </row>
    <row r="100" spans="1:20" x14ac:dyDescent="0.25">
      <c r="E100" s="19"/>
      <c r="F100" s="19"/>
      <c r="G100" s="19"/>
      <c r="H100" s="19"/>
      <c r="I100" s="19"/>
      <c r="J100" s="19"/>
      <c r="K100" s="19"/>
      <c r="S100"/>
      <c r="T100"/>
    </row>
    <row r="101" spans="1:20" x14ac:dyDescent="0.25">
      <c r="A101" s="19"/>
      <c r="B101" s="19"/>
      <c r="C101" s="19"/>
      <c r="D101" s="19"/>
      <c r="E101" s="19"/>
      <c r="F101" s="19"/>
      <c r="G101" s="19"/>
      <c r="H101" s="19"/>
      <c r="I101" s="19"/>
      <c r="J101" s="19"/>
      <c r="K101" s="19"/>
      <c r="S101"/>
      <c r="T101"/>
    </row>
    <row r="102" spans="1:20" x14ac:dyDescent="0.25">
      <c r="A102" s="19"/>
      <c r="B102" s="19"/>
      <c r="C102" s="19"/>
      <c r="D102" s="19"/>
      <c r="E102" s="19"/>
      <c r="F102" s="19"/>
      <c r="G102" s="19"/>
      <c r="H102" s="19"/>
      <c r="I102" s="19"/>
      <c r="J102" s="19"/>
      <c r="K102" s="19"/>
      <c r="S102"/>
      <c r="T102"/>
    </row>
    <row r="103" spans="1:20" x14ac:dyDescent="0.25">
      <c r="A103" s="19"/>
      <c r="B103" s="19"/>
      <c r="C103" s="19"/>
      <c r="D103" s="19"/>
      <c r="E103" s="19"/>
      <c r="F103" s="19"/>
      <c r="G103" s="19"/>
      <c r="H103" s="19"/>
      <c r="I103" s="19"/>
      <c r="J103" s="19"/>
      <c r="K103" s="19"/>
      <c r="L103" s="19"/>
      <c r="S103"/>
      <c r="T103"/>
    </row>
    <row r="104" spans="1:20" x14ac:dyDescent="0.25">
      <c r="E104" s="19"/>
      <c r="F104" s="19"/>
      <c r="G104" s="19"/>
      <c r="H104" s="19"/>
      <c r="I104" s="19"/>
      <c r="J104" s="19"/>
      <c r="K104" s="19"/>
      <c r="L104" s="19"/>
      <c r="S104"/>
      <c r="T104"/>
    </row>
    <row r="105" spans="1:20" x14ac:dyDescent="0.25">
      <c r="E105" s="19"/>
      <c r="F105" s="19"/>
      <c r="G105" s="19"/>
      <c r="H105" s="19"/>
      <c r="I105" s="19"/>
      <c r="J105" s="19"/>
      <c r="K105" s="19"/>
      <c r="L105" s="19"/>
      <c r="S105"/>
      <c r="T105"/>
    </row>
    <row r="106" spans="1:20" x14ac:dyDescent="0.25">
      <c r="S106"/>
      <c r="T106"/>
    </row>
    <row r="107" spans="1:20" x14ac:dyDescent="0.25">
      <c r="S107"/>
      <c r="T107"/>
    </row>
    <row r="108" spans="1:20" x14ac:dyDescent="0.25">
      <c r="S108"/>
      <c r="T108"/>
    </row>
    <row r="109" spans="1:20" x14ac:dyDescent="0.25">
      <c r="S109"/>
      <c r="T109"/>
    </row>
  </sheetData>
  <sortState ref="A25:K94">
    <sortCondition ref="A25:A94"/>
  </sortState>
  <mergeCells count="8">
    <mergeCell ref="A1:K1"/>
    <mergeCell ref="A4:B4"/>
    <mergeCell ref="C4:K4"/>
    <mergeCell ref="F23:K23"/>
    <mergeCell ref="A2:B2"/>
    <mergeCell ref="A3:B3"/>
    <mergeCell ref="C2:K2"/>
    <mergeCell ref="C3:K3"/>
  </mergeCells>
  <printOptions horizontalCentered="1"/>
  <pageMargins left="0.70866141732283472" right="0.70866141732283472" top="0.74803149606299213" bottom="0.74803149606299213" header="0.31496062992125984" footer="0.31496062992125984"/>
  <pageSetup paperSize="9" scale="49" orientation="portrait" r:id="rId1"/>
  <headerFooter>
    <oddFoote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Dashboard - CCG</vt:lpstr>
      <vt:lpstr>Dashboard - Practice</vt:lpstr>
      <vt:lpstr>Practice Pivots</vt:lpstr>
      <vt:lpstr>EPS</vt:lpstr>
      <vt:lpstr>EPS Repeats</vt:lpstr>
      <vt:lpstr>EPS Repeat Dispensing</vt:lpstr>
      <vt:lpstr>Patient Online</vt:lpstr>
      <vt:lpstr>E-Refs</vt:lpstr>
      <vt:lpstr>'Dashboard - CCG'!Print_Area</vt:lpstr>
      <vt:lpstr>EPS!Print_Area</vt:lpstr>
      <vt:lpstr>'EPS Repeat Dispensing'!Print_Area</vt:lpstr>
      <vt:lpstr>'EPS Repeats'!Print_Area</vt:lpstr>
      <vt:lpstr>'E-Refs'!Print_Area</vt:lpstr>
      <vt:lpstr>'Patient Online'!Print_Area</vt:lpstr>
    </vt:vector>
  </TitlesOfParts>
  <Company>CSCSU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Dix</dc:creator>
  <cp:lastModifiedBy>Amy Dix</cp:lastModifiedBy>
  <cp:lastPrinted>2019-10-28T11:00:58Z</cp:lastPrinted>
  <dcterms:created xsi:type="dcterms:W3CDTF">2017-05-04T14:25:48Z</dcterms:created>
  <dcterms:modified xsi:type="dcterms:W3CDTF">2019-10-28T11:02:50Z</dcterms:modified>
</cp:coreProperties>
</file>